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&amp; Summary" sheetId="1" r:id="rId1"/>
    <sheet name="Sample" sheetId="2" r:id="rId2"/>
    <sheet name="Quote A" sheetId="3" r:id="rId3"/>
    <sheet name="Quote B" sheetId="4" r:id="rId4"/>
    <sheet name="Quote C" sheetId="5" r:id="rId5"/>
  </sheets>
  <definedNames>
    <definedName name="_xlnm.Print_Area" localSheetId="0">'Start &amp; Summary'!A1:G30</definedName>
    <definedName name="_xlnm.Print_Area" localSheetId="1">'Sample'!A1:K36</definedName>
    <definedName name="_xlnm.Print_Titles" localSheetId="1">'Sample'!$11:$11</definedName>
    <definedName name="_xlnm.Print_Area" localSheetId="2">'Quote A'!A1:S36</definedName>
    <definedName name="_xlnm.Print_Titles" localSheetId="2">'Quote A'!$11:$11</definedName>
    <definedName name="_xlnm.Print_Area" localSheetId="3">'Quote B'!A1:S36</definedName>
    <definedName name="_xlnm.Print_Titles" localSheetId="3">'Quote B'!$11:$11</definedName>
    <definedName name="_xlnm.Print_Area" localSheetId="4">'Quote C'!A1:S36</definedName>
    <definedName name="_xlnm.Print_Titles" localSheetId="4">'Quote C'!$11:$11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#,##0.00;[Red](#,##0.00);0.00"/>
    <numFmt numFmtId="165" formatCode="yyyy-mm-dd"/>
  </numFmts>
  <fonts count="5">
    <font>
      <sz val="11"/>
      <color rgb="FF183449"/>
      <name val="Calibri"/>
    </font>
    <font>
      <b/>
      <sz val="19"/>
      <color rgb="FFFFFFFF"/>
      <name val="Calibri"/>
    </font>
    <font>
      <b/>
      <sz val="11"/>
      <color rgb="FFFFFFFF"/>
      <name val="Calibri"/>
    </font>
    <font>
      <sz val="11"/>
      <color rgb="FF176399"/>
      <name val="Calibri"/>
    </font>
    <font>
      <b/>
      <sz val="11"/>
      <color rgb="FF183449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83449"/>
        <bgColor indexed="64"/>
      </patternFill>
    </fill>
    <fill>
      <patternFill patternType="solid">
        <fgColor rgb="FFEEF7FD"/>
        <bgColor indexed="64"/>
      </patternFill>
    </fill>
    <fill>
      <patternFill patternType="solid">
        <fgColor rgb="FFEDF4EF"/>
        <bgColor indexed="64"/>
      </patternFill>
    </fill>
    <fill>
      <patternFill patternType="solid">
        <fgColor rgb="FFFFF2D8"/>
        <bgColor indexed="64"/>
      </patternFill>
    </fill>
    <fill>
      <patternFill patternType="solid">
        <fgColor rgb="FF2F786E"/>
        <bgColor indexed="64"/>
      </patternFill>
    </fill>
  </fills>
  <borders count="2">
    <border/>
    <border>
      <left/>
      <right/>
      <top/>
      <bottom style="hair">
        <color rgb="FFD6E0E6"/>
      </bottom>
    </border>
  </borders>
  <cellStyleXfs count="1">
    <xf numFmtId="0" fontId="0" fillId="0" borderId="0"/>
  </cellStyleXfs>
  <cellXfs count="13">
    <xf fontId="0" fillId="0" borderId="0" numFmtId="0" xfId="0" applyAlignment="1">
      <alignment vertical="center" wrapText="1"/>
    </xf>
    <xf fontId="1" fillId="2" borderId="0" numFmtId="0" xfId="0">
      <alignment vertical="center"/>
    </xf>
    <xf fontId="2" fillId="6" borderId="0" numFmtId="0" xfId="0">
      <alignment vertical="center" wrapText="1"/>
    </xf>
    <xf fontId="3" fillId="3" borderId="1" numFmtId="0" xfId="0">
      <alignment vertical="center" wrapText="1"/>
    </xf>
    <xf fontId="0" fillId="4" borderId="1" numFmtId="0" xfId="0">
      <alignment vertical="center" wrapText="1"/>
    </xf>
    <xf fontId="3" fillId="3" borderId="1" numFmtId="164" xfId="0" applyNumberFormat="1">
      <alignment vertical="center"/>
    </xf>
    <xf fontId="0" fillId="4" borderId="1" numFmtId="164" xfId="0" applyNumberFormat="1">
      <alignment vertical="center"/>
    </xf>
    <xf fontId="3" fillId="3" borderId="1" numFmtId="165" xfId="0" applyNumberFormat="1">
      <alignment vertical="center"/>
    </xf>
    <xf fontId="4" fillId="5" borderId="0" numFmtId="0" xfId="0">
      <alignment vertical="center" wrapText="1"/>
    </xf>
    <xf fontId="4" fillId="0" borderId="0" numFmtId="0" xfId="0">
      <alignment vertical="center" wrapText="1"/>
    </xf>
    <xf fontId="3" fillId="3" borderId="1" numFmtId="0" xfId="0">
      <alignment vertical="center"/>
    </xf>
    <xf fontId="0" fillId="4" borderId="1" numFmtId="0" xfId="0">
      <alignment vertical="center"/>
    </xf>
    <xf fontId="0" fillId="0" borderId="0" numFmtId="0" xfId="0">
      <alignment vertical="center" wrapText="1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>
      <pane xSplit="0" ySplit="3" topLeftCell="A4" activePane="bottomRight" state="frozen"/>
    </sheetView>
  </sheetViews>
  <sheetFormatPr defaultRowHeight="23"/>
  <cols>
    <col min="1" max="1" width="23" customWidth="1"/>
    <col min="2" max="2" width="32" customWidth="1"/>
    <col min="3" max="3" width="15" customWidth="1"/>
    <col min="4" max="4" width="19" customWidth="1"/>
    <col min="5" max="5" width="19" customWidth="1"/>
    <col min="6" max="6" width="19" customWidth="1"/>
    <col min="7" max="7" width="21" customWidth="1"/>
  </cols>
  <sheetData>
    <row r="1" ht="34" customHeight="1">
      <c r="A1" s="1" t="inlineStr">
        <is>
          <t xml:space="preserve">SHIPBUDDIES  /  Peak-shipping cost comparison</t>
        </is>
      </c>
    </row>
    <row r="2" ht="28" customHeight="1">
      <c r="A2" s="0" t="inlineStr">
        <is>
          <t xml:space="preserve">Compare quoted costs for the same packages, dates and delivery needs. No live rates. No savings promises.</t>
        </is>
      </c>
    </row>
    <row r="3" ht="28" customHeight="1">
      <c r="A3" s="8" t="inlineStr">
        <is>
          <t xml:space="preserve">BLUE = your inputs     GREEN = formulas     25 sample shipments, up to 3 quoted options</t>
        </is>
      </c>
    </row>
    <row r="5">
      <c r="A5" s="9" t="inlineStr">
        <is>
          <t xml:space="preserve">Currency code</t>
        </is>
      </c>
      <c r="B5" s="3"/>
      <c r="C5" s="0" t="inlineStr">
        <is>
          <t xml:space="preserve">e.g. USD or CAD. Use one currency. No conversion.</t>
        </is>
      </c>
    </row>
    <row r="6">
      <c r="A6" s="9" t="inlineStr">
        <is>
          <t xml:space="preserve">Dimension unit</t>
        </is>
      </c>
      <c r="B6" s="3"/>
      <c r="C6" s="0" t="inlineStr">
        <is>
          <t xml:space="preserve">Choose in or cm. All sample dimensions use this unit.</t>
        </is>
      </c>
    </row>
    <row r="7">
      <c r="A7" s="9" t="inlineStr">
        <is>
          <t xml:space="preserve">Weight unit</t>
        </is>
      </c>
      <c r="B7" s="3"/>
      <c r="C7" s="0" t="inlineStr">
        <is>
          <t xml:space="preserve">Choose lb or kg. Actual and quoted billable weights use this unit.</t>
        </is>
      </c>
    </row>
    <row r="8" ht="56" customHeight="1">
      <c r="A8" s="9" t="inlineStr">
        <is>
          <t xml:space="preserve">Common cost scope</t>
        </is>
      </c>
      <c r="B8" s="3"/>
      <c r="C8" s="0" t="inlineStr">
        <is>
          <t xml:space="preserve">Required. Define included/excluded costs consistently: tax, duties, insurance, returns, storage, minimums and one-time fees.</t>
        </is>
      </c>
    </row>
    <row r="10">
      <c r="A10" s="9" t="inlineStr">
        <is>
          <t xml:space="preserve">Sample rows entered</t>
        </is>
      </c>
      <c r="B10" s="11">
        <f>COUNTIF(Sample!K12:K36,"?*")</f>
        <v>0</v>
      </c>
      <c r="C10" s="9" t="inlineStr">
        <is>
          <t xml:space="preserve">Ready rows</t>
        </is>
      </c>
      <c r="D10" s="11">
        <f>COUNTIF(Sample!K12:K36,"Ready")</f>
        <v>0</v>
      </c>
      <c r="E10" s="9" t="inlineStr">
        <is>
          <t xml:space="preserve">Comparable options</t>
        </is>
      </c>
      <c r="F10" s="11">
        <f>COUNTIF(B15:B17,"Comparable")</f>
        <v>0</v>
      </c>
    </row>
    <row r="11" ht="30" customHeight="1">
      <c r="A11" s="8" t="str">
        <f>IF(F10&lt;2,"Add at least two complete, suitable options to compare costs.","Compare totals below. Lower cost does not by itself decide the right service.")</f>
        <v>Add at least two complete, suitable options to compare costs.</v>
      </c>
    </row>
    <row r="14" ht="35" customHeight="1">
      <c r="A14" s="2" t="inlineStr">
        <is>
          <t xml:space="preserve">Quoted option</t>
        </is>
      </c>
      <c r="B14" s="2" t="inlineStr">
        <is>
          <t xml:space="preserve">Comparison status</t>
        </is>
      </c>
      <c r="C14" s="2" t="inlineStr">
        <is>
          <t xml:space="preserve">Ready rows</t>
        </is>
      </c>
      <c r="D14" s="2" t="inlineStr">
        <is>
          <t xml:space="preserve">Carrier total</t>
        </is>
      </c>
      <c r="E14" s="2" t="inlineStr">
        <is>
          <t xml:space="preserve">Fulfillment total</t>
        </is>
      </c>
      <c r="F14" s="2" t="inlineStr">
        <is>
          <t xml:space="preserve">Sample total</t>
        </is>
      </c>
      <c r="G14" s="2" t="inlineStr">
        <is>
          <t xml:space="preserve">Above lowest total</t>
        </is>
      </c>
    </row>
    <row r="15" ht="34" customHeight="1">
      <c r="A15" s="4" t="str">
        <f>IF('Quote A'!B4="","Quote A",'Quote A'!B4)</f>
        <v>Quote A</v>
      </c>
      <c r="B15" s="4" t="str">
        <f>IF(OR(B5="",B6="",B7="",B8=""),"Setup incomplete",IF(B10=0,"Add sample",IF(B10&lt;&gt;D10,"Fix sample",IF(AND(C15=B10,COUNTIF('Quote A'!R12:R36,"No sample row")=0),"Comparable","Incomplete / excluded"))))</f>
        <v>Setup incomplete</v>
      </c>
      <c r="C15" s="11">
        <f>COUNTIF('Quote A'!R12:R36,"Ready")</f>
        <v>0</v>
      </c>
      <c r="D15" s="6" t="str">
        <f>IF(B15="Comparable",SUM('Quote A'!O12:O36),"")</f>
        <v/>
      </c>
      <c r="E15" s="6" t="str">
        <f>IF(B15="Comparable",SUM('Quote A'!P12:P36),"")</f>
        <v/>
      </c>
      <c r="F15" s="6" t="str">
        <f>IF(B15="Comparable",SUM('Quote A'!Q12:Q36),"")</f>
        <v/>
      </c>
      <c r="G15" s="6" t="str">
        <f>IF(AND(B15="Comparable",$F$10&gt;=2),F15-MIN($F$15:$F$17),"")</f>
        <v/>
      </c>
    </row>
    <row r="16" ht="34" customHeight="1">
      <c r="A16" s="4" t="str">
        <f>IF('Quote B'!B4="","Quote B",'Quote B'!B4)</f>
        <v>Quote B</v>
      </c>
      <c r="B16" s="4" t="str">
        <f>IF(OR(B5="",B6="",B7="",B8=""),"Setup incomplete",IF(B10=0,"Add sample",IF(B10&lt;&gt;D10,"Fix sample",IF(AND(C16=B10,COUNTIF('Quote B'!R12:R36,"No sample row")=0),"Comparable","Incomplete / excluded"))))</f>
        <v>Setup incomplete</v>
      </c>
      <c r="C16" s="11">
        <f>COUNTIF('Quote B'!R12:R36,"Ready")</f>
        <v>0</v>
      </c>
      <c r="D16" s="6" t="str">
        <f>IF(B16="Comparable",SUM('Quote B'!O12:O36),"")</f>
        <v/>
      </c>
      <c r="E16" s="6" t="str">
        <f>IF(B16="Comparable",SUM('Quote B'!P12:P36),"")</f>
        <v/>
      </c>
      <c r="F16" s="6" t="str">
        <f>IF(B16="Comparable",SUM('Quote B'!Q12:Q36),"")</f>
        <v/>
      </c>
      <c r="G16" s="6" t="str">
        <f>IF(AND(B16="Comparable",$F$10&gt;=2),F16-MIN($F$15:$F$17),"")</f>
        <v/>
      </c>
    </row>
    <row r="17" ht="34" customHeight="1">
      <c r="A17" s="4" t="str">
        <f>IF('Quote C'!B4="","Quote C",'Quote C'!B4)</f>
        <v>Quote C</v>
      </c>
      <c r="B17" s="4" t="str">
        <f>IF(OR(B5="",B6="",B7="",B8=""),"Setup incomplete",IF(B10=0,"Add sample",IF(B10&lt;&gt;D10,"Fix sample",IF(AND(C17=B10,COUNTIF('Quote C'!R12:R36,"No sample row")=0),"Comparable","Incomplete / excluded"))))</f>
        <v>Setup incomplete</v>
      </c>
      <c r="C17" s="11">
        <f>COUNTIF('Quote C'!R12:R36,"Ready")</f>
        <v>0</v>
      </c>
      <c r="D17" s="6" t="str">
        <f>IF(B17="Comparable",SUM('Quote C'!O12:O36),"")</f>
        <v/>
      </c>
      <c r="E17" s="6" t="str">
        <f>IF(B17="Comparable",SUM('Quote C'!P12:P36),"")</f>
        <v/>
      </c>
      <c r="F17" s="6" t="str">
        <f>IF(B17="Comparable",SUM('Quote C'!Q12:Q36),"")</f>
        <v/>
      </c>
      <c r="G17" s="6" t="str">
        <f>IF(AND(B17="Comparable",$F$10&gt;=2),F17-MIN($F$15:$F$17),"")</f>
        <v/>
      </c>
    </row>
    <row r="20" ht="40" customHeight="1">
      <c r="A20" s="9" t="inlineStr">
        <is>
          <t xml:space="preserve">1  Define one sample</t>
        </is>
      </c>
      <c r="B20" s="0" t="inlineStr">
        <is>
          <t xml:space="preserve">Use Sample to enter up to 25 representative shipments. One row is one shipment, not a monthly estimate. Use unique IDs and real packed measurements.</t>
        </is>
      </c>
    </row>
    <row r="22" ht="40" customHeight="1">
      <c r="A22" s="9" t="inlineStr">
        <is>
          <t xml:space="preserve">2  Obtain comparable quotes</t>
        </is>
      </c>
      <c r="B22" s="0" t="inlineStr">
        <is>
          <t xml:space="preserve">Ask each carrier/provider to price every sample row for the recorded shipping date and delivery need. Record source, quote date and billable weight or N/A.</t>
        </is>
      </c>
    </row>
    <row r="24" ht="40" customHeight="1">
      <c r="A24" s="9" t="inlineStr">
        <is>
          <t xml:space="preserve">3  Enter costs once</t>
        </is>
      </c>
      <c r="B24" s="0" t="inlineStr">
        <is>
          <t xml:space="preserve">Enter the carrier base OR all-in carrier amount in Base / all-in. Every other cost cell is ADDITIONAL ONLY. Enter 0 if included or not applicable. Blank means unknown.</t>
        </is>
      </c>
    </row>
    <row r="26" ht="40" customHeight="1">
      <c r="A26" s="9" t="inlineStr">
        <is>
          <t xml:space="preserve">4  Confirm suitability</t>
        </is>
      </c>
      <c r="B26" s="0" t="inlineStr">
        <is>
          <t xml:space="preserve">Confirm delivery/service needs and the same shipment basis per row. Match currency, units and common cost scope at the top of each quote sheet. No or blank excludes that quote.</t>
        </is>
      </c>
    </row>
    <row r="28" ht="40" customHeight="1">
      <c r="A28" s="9" t="inlineStr">
        <is>
          <t xml:space="preserve">5  Review the complete sample</t>
        </is>
      </c>
      <c r="B28" s="0" t="inlineStr">
        <is>
          <t xml:space="preserve">An option must cover all ready sample rows before a total appears here. Compare at least two eligible options. Zero is a valid cost, not a missing value.</t>
        </is>
      </c>
    </row>
    <row r="30" ht="32" customHeight="1">
      <c r="A30" s="8" t="inlineStr">
        <is>
          <t xml:space="preserve">Scope: quoted per-shipment costs only. Not a rate engine, invoice audit or forecast. Verify current quotes and assumptions before choosing a service.</t>
        </is>
      </c>
    </row>
  </sheetData>
  <mergeCells count="14">
    <mergeCell ref="A1:G1"/>
    <mergeCell ref="A2:G2"/>
    <mergeCell ref="A3:G3"/>
    <mergeCell ref="C5:G5"/>
    <mergeCell ref="C6:G6"/>
    <mergeCell ref="C7:G7"/>
    <mergeCell ref="C8:G8"/>
    <mergeCell ref="A11:G11"/>
    <mergeCell ref="B20:G20"/>
    <mergeCell ref="B22:G22"/>
    <mergeCell ref="B24:G24"/>
    <mergeCell ref="B26:G26"/>
    <mergeCell ref="B28:G28"/>
    <mergeCell ref="A30:G30"/>
  </mergeCells>
  <dataValidations count="3">
    <dataValidation type="custom" allowBlank="1" showInputMessage="1" showErrorMessage="1" errorStyle="stop" errorTitle="Check input" error="Enter a three-letter uppercase currency code." promptTitle="Input" prompt="Enter a three-letter uppercase currency code." sqref="B5">
      <formula1>AND(LEN(B5)=3,EXACT(B5,UPPER(B5)))</formula1>
    </dataValidation>
    <dataValidation type="list" allowBlank="1" showInputMessage="1" showErrorMessage="1" errorStyle="stop" errorTitle="Check input" error="Choose the same dimension unit for every quote." promptTitle="Input" prompt="Choose the same dimension unit for every quote." sqref="B6">
      <formula1>"in,cm"</formula1>
    </dataValidation>
    <dataValidation type="list" allowBlank="1" showInputMessage="1" showErrorMessage="1" errorStyle="stop" errorTitle="Check input" error="Choose the same weight unit for every quote." promptTitle="Input" prompt="Choose the same weight unit for every quote." sqref="B7">
      <formula1>"lb,kg"</formula1>
    </dataValidation>
  </dataValidations>
  <printOptions horizontalCentered="1"/>
  <pageMargins left="0.25" right="0.25" top="0.4" bottom="0.4" header="0.15" footer="0.15"/>
  <pageSetup paperSize="9" orientation="landscape" fitToWidth="1" fitToHeight="1"/>
  <headerFooter>
    <oddFooter>&amp;LShipBuddies | Cost comparison&amp;R&amp;P / &amp;N</oddFooter>
  </headerFooter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 showGridLines="0">
      <pane xSplit="1" ySplit="11" topLeftCell="B12" activePane="bottomRight" state="frozen"/>
    </sheetView>
  </sheetViews>
  <sheetFormatPr defaultRowHeight="23"/>
  <cols>
    <col min="1" max="1" width="17" customWidth="1"/>
    <col min="2" max="2" width="15" customWidth="1"/>
    <col min="3" max="3" width="29" customWidth="1"/>
    <col min="4" max="4" width="29" customWidth="1"/>
    <col min="5" max="5" width="34" customWidth="1"/>
    <col min="6" max="6" width="13" customWidth="1"/>
    <col min="7" max="7" width="13" customWidth="1"/>
    <col min="8" max="8" width="13" customWidth="1"/>
    <col min="9" max="9" width="16" customWidth="1"/>
    <col min="10" max="10" width="31" customWidth="1"/>
    <col min="11" max="11" width="23" customWidth="1"/>
  </cols>
  <sheetData>
    <row r="1" ht="34" customHeight="1">
      <c r="A1" s="1" t="inlineStr">
        <is>
          <t xml:space="preserve">01  /  Build the shared shipment sample</t>
        </is>
      </c>
    </row>
    <row r="2" ht="30" customHeight="1">
      <c r="A2" s="8" t="inlineStr">
        <is>
          <t xml:space="preserve">Each row is one shipment. Quote A, B and C use these exact same rows. Do not sort one sheet independently; do not delete formula cells.</t>
        </is>
      </c>
    </row>
    <row r="4" ht="28" customHeight="1">
      <c r="A4" s="0" t="inlineStr">
        <is>
          <t xml:space="preserve">Use locations precise enough for the quote: country + postal/ZIP code, or the relevant full address in your private copy.</t>
        </is>
      </c>
    </row>
    <row r="5" ht="28" customHeight="1">
      <c r="A5" s="0" t="inlineStr">
        <is>
          <t xml:space="preserve">Record required delivery date or transit need plus relevant constraints: residential, signature, tracking, contents or destination restrictions.</t>
        </is>
      </c>
    </row>
    <row r="6" ht="28" customHeight="1">
      <c r="A6" s="0" t="inlineStr">
        <is>
          <t xml:space="preserve">Packed dimensions and actual weight are required. Use the units selected on Start &amp; Summary. Billable weight comes from the quote, not this workbook.</t>
        </is>
      </c>
    </row>
    <row r="7" ht="28" customHeight="1">
      <c r="A7" s="0" t="inlineStr">
        <is>
          <t xml:space="preserve">Leave unused rows completely empty. Any partially entered sample row blocks all option totals until the sample is complete.</t>
        </is>
      </c>
    </row>
    <row r="8" ht="28" customHeight="1">
      <c r="A8" s="0" t="inlineStr">
        <is>
          <t xml:space="preserve">Rows 12 to 36 only. Keep one row per shipment. This workbook does not apply sample weighting or multiply costs into a volume forecast.</t>
        </is>
      </c>
    </row>
    <row r="11" ht="38" customHeight="1">
      <c r="A11" s="2" t="inlineStr">
        <is>
          <t xml:space="preserve">Shipment ID</t>
        </is>
      </c>
      <c r="B11" s="2" t="inlineStr">
        <is>
          <t xml:space="preserve">Shipping date</t>
        </is>
      </c>
      <c r="C11" s="2" t="inlineStr">
        <is>
          <t xml:space="preserve">Origin</t>
        </is>
      </c>
      <c r="D11" s="2" t="inlineStr">
        <is>
          <t xml:space="preserve">Destination</t>
        </is>
      </c>
      <c r="E11" s="2" t="inlineStr">
        <is>
          <t xml:space="preserve">Delivery / service need</t>
        </is>
      </c>
      <c r="F11" s="2" t="inlineStr">
        <is>
          <t xml:space="preserve">Length</t>
        </is>
      </c>
      <c r="G11" s="2" t="inlineStr">
        <is>
          <t xml:space="preserve">Width</t>
        </is>
      </c>
      <c r="H11" s="2" t="inlineStr">
        <is>
          <t xml:space="preserve">Height</t>
        </is>
      </c>
      <c r="I11" s="2" t="inlineStr">
        <is>
          <t xml:space="preserve">Actual weight</t>
        </is>
      </c>
      <c r="J11" s="2" t="inlineStr">
        <is>
          <t xml:space="preserve">Package / contents notes</t>
        </is>
      </c>
      <c r="K11" s="2" t="inlineStr">
        <is>
          <t xml:space="preserve">Sample status</t>
        </is>
      </c>
    </row>
    <row r="12" ht="40" customHeight="1">
      <c r="A12" s="3"/>
      <c r="B12" s="7"/>
      <c r="C12" s="3"/>
      <c r="D12" s="3"/>
      <c r="E12" s="3"/>
      <c r="F12" s="3"/>
      <c r="G12" s="3"/>
      <c r="H12" s="3"/>
      <c r="I12" s="3"/>
      <c r="J12" s="3"/>
      <c r="K12" s="4" t="str">
        <f>IF(COUNTA(A12:J12)=0,"",IF(AND(A12&lt;&gt;"",COUNTIF($A$12:$A$36,A12)=1,C12&lt;&gt;"",D12&lt;&gt;"",E12&lt;&gt;"",COUNT(B12,F12:I12)=5,MIN(B12,F12:I12)&gt;0),"Ready","Incomplete / duplicate"))</f>
        <v/>
      </c>
    </row>
    <row r="13" ht="40" customHeight="1">
      <c r="A13" s="3"/>
      <c r="B13" s="7"/>
      <c r="C13" s="3"/>
      <c r="D13" s="3"/>
      <c r="E13" s="3"/>
      <c r="F13" s="3"/>
      <c r="G13" s="3"/>
      <c r="H13" s="3"/>
      <c r="I13" s="3"/>
      <c r="J13" s="3"/>
      <c r="K13" s="4" t="str">
        <f>IF(COUNTA(A13:J13)=0,"",IF(AND(A13&lt;&gt;"",COUNTIF($A$12:$A$36,A13)=1,C13&lt;&gt;"",D13&lt;&gt;"",E13&lt;&gt;"",COUNT(B13,F13:I13)=5,MIN(B13,F13:I13)&gt;0),"Ready","Incomplete / duplicate"))</f>
        <v/>
      </c>
    </row>
    <row r="14" ht="40" customHeight="1">
      <c r="A14" s="3"/>
      <c r="B14" s="7"/>
      <c r="C14" s="3"/>
      <c r="D14" s="3"/>
      <c r="E14" s="3"/>
      <c r="F14" s="3"/>
      <c r="G14" s="3"/>
      <c r="H14" s="3"/>
      <c r="I14" s="3"/>
      <c r="J14" s="3"/>
      <c r="K14" s="4" t="str">
        <f>IF(COUNTA(A14:J14)=0,"",IF(AND(A14&lt;&gt;"",COUNTIF($A$12:$A$36,A14)=1,C14&lt;&gt;"",D14&lt;&gt;"",E14&lt;&gt;"",COUNT(B14,F14:I14)=5,MIN(B14,F14:I14)&gt;0),"Ready","Incomplete / duplicate"))</f>
        <v/>
      </c>
    </row>
    <row r="15" ht="40" customHeight="1">
      <c r="A15" s="3"/>
      <c r="B15" s="7"/>
      <c r="C15" s="3"/>
      <c r="D15" s="3"/>
      <c r="E15" s="3"/>
      <c r="F15" s="3"/>
      <c r="G15" s="3"/>
      <c r="H15" s="3"/>
      <c r="I15" s="3"/>
      <c r="J15" s="3"/>
      <c r="K15" s="4" t="str">
        <f>IF(COUNTA(A15:J15)=0,"",IF(AND(A15&lt;&gt;"",COUNTIF($A$12:$A$36,A15)=1,C15&lt;&gt;"",D15&lt;&gt;"",E15&lt;&gt;"",COUNT(B15,F15:I15)=5,MIN(B15,F15:I15)&gt;0),"Ready","Incomplete / duplicate"))</f>
        <v/>
      </c>
    </row>
    <row r="16" ht="40" customHeight="1">
      <c r="A16" s="3"/>
      <c r="B16" s="7"/>
      <c r="C16" s="3"/>
      <c r="D16" s="3"/>
      <c r="E16" s="3"/>
      <c r="F16" s="3"/>
      <c r="G16" s="3"/>
      <c r="H16" s="3"/>
      <c r="I16" s="3"/>
      <c r="J16" s="3"/>
      <c r="K16" s="4" t="str">
        <f>IF(COUNTA(A16:J16)=0,"",IF(AND(A16&lt;&gt;"",COUNTIF($A$12:$A$36,A16)=1,C16&lt;&gt;"",D16&lt;&gt;"",E16&lt;&gt;"",COUNT(B16,F16:I16)=5,MIN(B16,F16:I16)&gt;0),"Ready","Incomplete / duplicate"))</f>
        <v/>
      </c>
    </row>
    <row r="17" ht="40" customHeight="1">
      <c r="A17" s="3"/>
      <c r="B17" s="7"/>
      <c r="C17" s="3"/>
      <c r="D17" s="3"/>
      <c r="E17" s="3"/>
      <c r="F17" s="3"/>
      <c r="G17" s="3"/>
      <c r="H17" s="3"/>
      <c r="I17" s="3"/>
      <c r="J17" s="3"/>
      <c r="K17" s="4" t="str">
        <f>IF(COUNTA(A17:J17)=0,"",IF(AND(A17&lt;&gt;"",COUNTIF($A$12:$A$36,A17)=1,C17&lt;&gt;"",D17&lt;&gt;"",E17&lt;&gt;"",COUNT(B17,F17:I17)=5,MIN(B17,F17:I17)&gt;0),"Ready","Incomplete / duplicate"))</f>
        <v/>
      </c>
    </row>
    <row r="18" ht="40" customHeight="1">
      <c r="A18" s="3"/>
      <c r="B18" s="7"/>
      <c r="C18" s="3"/>
      <c r="D18" s="3"/>
      <c r="E18" s="3"/>
      <c r="F18" s="3"/>
      <c r="G18" s="3"/>
      <c r="H18" s="3"/>
      <c r="I18" s="3"/>
      <c r="J18" s="3"/>
      <c r="K18" s="4" t="str">
        <f>IF(COUNTA(A18:J18)=0,"",IF(AND(A18&lt;&gt;"",COUNTIF($A$12:$A$36,A18)=1,C18&lt;&gt;"",D18&lt;&gt;"",E18&lt;&gt;"",COUNT(B18,F18:I18)=5,MIN(B18,F18:I18)&gt;0),"Ready","Incomplete / duplicate"))</f>
        <v/>
      </c>
    </row>
    <row r="19" ht="40" customHeight="1">
      <c r="A19" s="3"/>
      <c r="B19" s="7"/>
      <c r="C19" s="3"/>
      <c r="D19" s="3"/>
      <c r="E19" s="3"/>
      <c r="F19" s="3"/>
      <c r="G19" s="3"/>
      <c r="H19" s="3"/>
      <c r="I19" s="3"/>
      <c r="J19" s="3"/>
      <c r="K19" s="4" t="str">
        <f>IF(COUNTA(A19:J19)=0,"",IF(AND(A19&lt;&gt;"",COUNTIF($A$12:$A$36,A19)=1,C19&lt;&gt;"",D19&lt;&gt;"",E19&lt;&gt;"",COUNT(B19,F19:I19)=5,MIN(B19,F19:I19)&gt;0),"Ready","Incomplete / duplicate"))</f>
        <v/>
      </c>
    </row>
    <row r="20" ht="40" customHeight="1">
      <c r="A20" s="3"/>
      <c r="B20" s="7"/>
      <c r="C20" s="3"/>
      <c r="D20" s="3"/>
      <c r="E20" s="3"/>
      <c r="F20" s="3"/>
      <c r="G20" s="3"/>
      <c r="H20" s="3"/>
      <c r="I20" s="3"/>
      <c r="J20" s="3"/>
      <c r="K20" s="4" t="str">
        <f>IF(COUNTA(A20:J20)=0,"",IF(AND(A20&lt;&gt;"",COUNTIF($A$12:$A$36,A20)=1,C20&lt;&gt;"",D20&lt;&gt;"",E20&lt;&gt;"",COUNT(B20,F20:I20)=5,MIN(B20,F20:I20)&gt;0),"Ready","Incomplete / duplicate"))</f>
        <v/>
      </c>
    </row>
    <row r="21" ht="40" customHeight="1">
      <c r="A21" s="3"/>
      <c r="B21" s="7"/>
      <c r="C21" s="3"/>
      <c r="D21" s="3"/>
      <c r="E21" s="3"/>
      <c r="F21" s="3"/>
      <c r="G21" s="3"/>
      <c r="H21" s="3"/>
      <c r="I21" s="3"/>
      <c r="J21" s="3"/>
      <c r="K21" s="4" t="str">
        <f>IF(COUNTA(A21:J21)=0,"",IF(AND(A21&lt;&gt;"",COUNTIF($A$12:$A$36,A21)=1,C21&lt;&gt;"",D21&lt;&gt;"",E21&lt;&gt;"",COUNT(B21,F21:I21)=5,MIN(B21,F21:I21)&gt;0),"Ready","Incomplete / duplicate"))</f>
        <v/>
      </c>
    </row>
    <row r="22" ht="40" customHeight="1">
      <c r="A22" s="3"/>
      <c r="B22" s="7"/>
      <c r="C22" s="3"/>
      <c r="D22" s="3"/>
      <c r="E22" s="3"/>
      <c r="F22" s="3"/>
      <c r="G22" s="3"/>
      <c r="H22" s="3"/>
      <c r="I22" s="3"/>
      <c r="J22" s="3"/>
      <c r="K22" s="4" t="str">
        <f>IF(COUNTA(A22:J22)=0,"",IF(AND(A22&lt;&gt;"",COUNTIF($A$12:$A$36,A22)=1,C22&lt;&gt;"",D22&lt;&gt;"",E22&lt;&gt;"",COUNT(B22,F22:I22)=5,MIN(B22,F22:I22)&gt;0),"Ready","Incomplete / duplicate"))</f>
        <v/>
      </c>
    </row>
    <row r="23" ht="40" customHeight="1">
      <c r="A23" s="3"/>
      <c r="B23" s="7"/>
      <c r="C23" s="3"/>
      <c r="D23" s="3"/>
      <c r="E23" s="3"/>
      <c r="F23" s="3"/>
      <c r="G23" s="3"/>
      <c r="H23" s="3"/>
      <c r="I23" s="3"/>
      <c r="J23" s="3"/>
      <c r="K23" s="4" t="str">
        <f>IF(COUNTA(A23:J23)=0,"",IF(AND(A23&lt;&gt;"",COUNTIF($A$12:$A$36,A23)=1,C23&lt;&gt;"",D23&lt;&gt;"",E23&lt;&gt;"",COUNT(B23,F23:I23)=5,MIN(B23,F23:I23)&gt;0),"Ready","Incomplete / duplicate"))</f>
        <v/>
      </c>
    </row>
    <row r="24" ht="40" customHeight="1">
      <c r="A24" s="3"/>
      <c r="B24" s="7"/>
      <c r="C24" s="3"/>
      <c r="D24" s="3"/>
      <c r="E24" s="3"/>
      <c r="F24" s="3"/>
      <c r="G24" s="3"/>
      <c r="H24" s="3"/>
      <c r="I24" s="3"/>
      <c r="J24" s="3"/>
      <c r="K24" s="4" t="str">
        <f>IF(COUNTA(A24:J24)=0,"",IF(AND(A24&lt;&gt;"",COUNTIF($A$12:$A$36,A24)=1,C24&lt;&gt;"",D24&lt;&gt;"",E24&lt;&gt;"",COUNT(B24,F24:I24)=5,MIN(B24,F24:I24)&gt;0),"Ready","Incomplete / duplicate"))</f>
        <v/>
      </c>
    </row>
    <row r="25" ht="40" customHeight="1">
      <c r="A25" s="3"/>
      <c r="B25" s="7"/>
      <c r="C25" s="3"/>
      <c r="D25" s="3"/>
      <c r="E25" s="3"/>
      <c r="F25" s="3"/>
      <c r="G25" s="3"/>
      <c r="H25" s="3"/>
      <c r="I25" s="3"/>
      <c r="J25" s="3"/>
      <c r="K25" s="4" t="str">
        <f>IF(COUNTA(A25:J25)=0,"",IF(AND(A25&lt;&gt;"",COUNTIF($A$12:$A$36,A25)=1,C25&lt;&gt;"",D25&lt;&gt;"",E25&lt;&gt;"",COUNT(B25,F25:I25)=5,MIN(B25,F25:I25)&gt;0),"Ready","Incomplete / duplicate"))</f>
        <v/>
      </c>
    </row>
    <row r="26" ht="40" customHeight="1">
      <c r="A26" s="3"/>
      <c r="B26" s="7"/>
      <c r="C26" s="3"/>
      <c r="D26" s="3"/>
      <c r="E26" s="3"/>
      <c r="F26" s="3"/>
      <c r="G26" s="3"/>
      <c r="H26" s="3"/>
      <c r="I26" s="3"/>
      <c r="J26" s="3"/>
      <c r="K26" s="4" t="str">
        <f>IF(COUNTA(A26:J26)=0,"",IF(AND(A26&lt;&gt;"",COUNTIF($A$12:$A$36,A26)=1,C26&lt;&gt;"",D26&lt;&gt;"",E26&lt;&gt;"",COUNT(B26,F26:I26)=5,MIN(B26,F26:I26)&gt;0),"Ready","Incomplete / duplicate"))</f>
        <v/>
      </c>
    </row>
    <row r="27" ht="40" customHeight="1">
      <c r="A27" s="3"/>
      <c r="B27" s="7"/>
      <c r="C27" s="3"/>
      <c r="D27" s="3"/>
      <c r="E27" s="3"/>
      <c r="F27" s="3"/>
      <c r="G27" s="3"/>
      <c r="H27" s="3"/>
      <c r="I27" s="3"/>
      <c r="J27" s="3"/>
      <c r="K27" s="4" t="str">
        <f>IF(COUNTA(A27:J27)=0,"",IF(AND(A27&lt;&gt;"",COUNTIF($A$12:$A$36,A27)=1,C27&lt;&gt;"",D27&lt;&gt;"",E27&lt;&gt;"",COUNT(B27,F27:I27)=5,MIN(B27,F27:I27)&gt;0),"Ready","Incomplete / duplicate"))</f>
        <v/>
      </c>
    </row>
    <row r="28" ht="40" customHeight="1">
      <c r="A28" s="3"/>
      <c r="B28" s="7"/>
      <c r="C28" s="3"/>
      <c r="D28" s="3"/>
      <c r="E28" s="3"/>
      <c r="F28" s="3"/>
      <c r="G28" s="3"/>
      <c r="H28" s="3"/>
      <c r="I28" s="3"/>
      <c r="J28" s="3"/>
      <c r="K28" s="4" t="str">
        <f>IF(COUNTA(A28:J28)=0,"",IF(AND(A28&lt;&gt;"",COUNTIF($A$12:$A$36,A28)=1,C28&lt;&gt;"",D28&lt;&gt;"",E28&lt;&gt;"",COUNT(B28,F28:I28)=5,MIN(B28,F28:I28)&gt;0),"Ready","Incomplete / duplicate"))</f>
        <v/>
      </c>
    </row>
    <row r="29" ht="40" customHeight="1">
      <c r="A29" s="3"/>
      <c r="B29" s="7"/>
      <c r="C29" s="3"/>
      <c r="D29" s="3"/>
      <c r="E29" s="3"/>
      <c r="F29" s="3"/>
      <c r="G29" s="3"/>
      <c r="H29" s="3"/>
      <c r="I29" s="3"/>
      <c r="J29" s="3"/>
      <c r="K29" s="4" t="str">
        <f>IF(COUNTA(A29:J29)=0,"",IF(AND(A29&lt;&gt;"",COUNTIF($A$12:$A$36,A29)=1,C29&lt;&gt;"",D29&lt;&gt;"",E29&lt;&gt;"",COUNT(B29,F29:I29)=5,MIN(B29,F29:I29)&gt;0),"Ready","Incomplete / duplicate"))</f>
        <v/>
      </c>
    </row>
    <row r="30" ht="40" customHeight="1">
      <c r="A30" s="3"/>
      <c r="B30" s="7"/>
      <c r="C30" s="3"/>
      <c r="D30" s="3"/>
      <c r="E30" s="3"/>
      <c r="F30" s="3"/>
      <c r="G30" s="3"/>
      <c r="H30" s="3"/>
      <c r="I30" s="3"/>
      <c r="J30" s="3"/>
      <c r="K30" s="4" t="str">
        <f>IF(COUNTA(A30:J30)=0,"",IF(AND(A30&lt;&gt;"",COUNTIF($A$12:$A$36,A30)=1,C30&lt;&gt;"",D30&lt;&gt;"",E30&lt;&gt;"",COUNT(B30,F30:I30)=5,MIN(B30,F30:I30)&gt;0),"Ready","Incomplete / duplicate"))</f>
        <v/>
      </c>
    </row>
    <row r="31" ht="40" customHeight="1">
      <c r="A31" s="3"/>
      <c r="B31" s="7"/>
      <c r="C31" s="3"/>
      <c r="D31" s="3"/>
      <c r="E31" s="3"/>
      <c r="F31" s="3"/>
      <c r="G31" s="3"/>
      <c r="H31" s="3"/>
      <c r="I31" s="3"/>
      <c r="J31" s="3"/>
      <c r="K31" s="4" t="str">
        <f>IF(COUNTA(A31:J31)=0,"",IF(AND(A31&lt;&gt;"",COUNTIF($A$12:$A$36,A31)=1,C31&lt;&gt;"",D31&lt;&gt;"",E31&lt;&gt;"",COUNT(B31,F31:I31)=5,MIN(B31,F31:I31)&gt;0),"Ready","Incomplete / duplicate"))</f>
        <v/>
      </c>
    </row>
    <row r="32" ht="40" customHeight="1">
      <c r="A32" s="3"/>
      <c r="B32" s="7"/>
      <c r="C32" s="3"/>
      <c r="D32" s="3"/>
      <c r="E32" s="3"/>
      <c r="F32" s="3"/>
      <c r="G32" s="3"/>
      <c r="H32" s="3"/>
      <c r="I32" s="3"/>
      <c r="J32" s="3"/>
      <c r="K32" s="4" t="str">
        <f>IF(COUNTA(A32:J32)=0,"",IF(AND(A32&lt;&gt;"",COUNTIF($A$12:$A$36,A32)=1,C32&lt;&gt;"",D32&lt;&gt;"",E32&lt;&gt;"",COUNT(B32,F32:I32)=5,MIN(B32,F32:I32)&gt;0),"Ready","Incomplete / duplicate"))</f>
        <v/>
      </c>
    </row>
    <row r="33" ht="40" customHeight="1">
      <c r="A33" s="3"/>
      <c r="B33" s="7"/>
      <c r="C33" s="3"/>
      <c r="D33" s="3"/>
      <c r="E33" s="3"/>
      <c r="F33" s="3"/>
      <c r="G33" s="3"/>
      <c r="H33" s="3"/>
      <c r="I33" s="3"/>
      <c r="J33" s="3"/>
      <c r="K33" s="4" t="str">
        <f>IF(COUNTA(A33:J33)=0,"",IF(AND(A33&lt;&gt;"",COUNTIF($A$12:$A$36,A33)=1,C33&lt;&gt;"",D33&lt;&gt;"",E33&lt;&gt;"",COUNT(B33,F33:I33)=5,MIN(B33,F33:I33)&gt;0),"Ready","Incomplete / duplicate"))</f>
        <v/>
      </c>
    </row>
    <row r="34" ht="40" customHeight="1">
      <c r="A34" s="3"/>
      <c r="B34" s="7"/>
      <c r="C34" s="3"/>
      <c r="D34" s="3"/>
      <c r="E34" s="3"/>
      <c r="F34" s="3"/>
      <c r="G34" s="3"/>
      <c r="H34" s="3"/>
      <c r="I34" s="3"/>
      <c r="J34" s="3"/>
      <c r="K34" s="4" t="str">
        <f>IF(COUNTA(A34:J34)=0,"",IF(AND(A34&lt;&gt;"",COUNTIF($A$12:$A$36,A34)=1,C34&lt;&gt;"",D34&lt;&gt;"",E34&lt;&gt;"",COUNT(B34,F34:I34)=5,MIN(B34,F34:I34)&gt;0),"Ready","Incomplete / duplicate"))</f>
        <v/>
      </c>
    </row>
    <row r="35" ht="40" customHeight="1">
      <c r="A35" s="3"/>
      <c r="B35" s="7"/>
      <c r="C35" s="3"/>
      <c r="D35" s="3"/>
      <c r="E35" s="3"/>
      <c r="F35" s="3"/>
      <c r="G35" s="3"/>
      <c r="H35" s="3"/>
      <c r="I35" s="3"/>
      <c r="J35" s="3"/>
      <c r="K35" s="4" t="str">
        <f>IF(COUNTA(A35:J35)=0,"",IF(AND(A35&lt;&gt;"",COUNTIF($A$12:$A$36,A35)=1,C35&lt;&gt;"",D35&lt;&gt;"",E35&lt;&gt;"",COUNT(B35,F35:I35)=5,MIN(B35,F35:I35)&gt;0),"Ready","Incomplete / duplicate"))</f>
        <v/>
      </c>
    </row>
    <row r="36" ht="40" customHeight="1">
      <c r="A36" s="3"/>
      <c r="B36" s="7"/>
      <c r="C36" s="3"/>
      <c r="D36" s="3"/>
      <c r="E36" s="3"/>
      <c r="F36" s="3"/>
      <c r="G36" s="3"/>
      <c r="H36" s="3"/>
      <c r="I36" s="3"/>
      <c r="J36" s="3"/>
      <c r="K36" s="4" t="str">
        <f>IF(COUNTA(A36:J36)=0,"",IF(AND(A36&lt;&gt;"",COUNTIF($A$12:$A$36,A36)=1,C36&lt;&gt;"",D36&lt;&gt;"",E36&lt;&gt;"",COUNT(B36,F36:I36)=5,MIN(B36,F36:I36)&gt;0),"Ready","Incomplete / duplicate"))</f>
        <v/>
      </c>
    </row>
  </sheetData>
  <mergeCells count="7">
    <mergeCell ref="A1:K1"/>
    <mergeCell ref="A2:K2"/>
    <mergeCell ref="A4:K4"/>
    <mergeCell ref="A5:K5"/>
    <mergeCell ref="A6:K6"/>
    <mergeCell ref="A7:K7"/>
    <mergeCell ref="A8:K8"/>
  </mergeCells>
  <dataValidations count="2">
    <dataValidation type="date" operator="greaterThanOrEqual" allowBlank="1" showInputMessage="1" showErrorMessage="1" errorStyle="stop" errorTitle="Check input" error="Enter a valid shipping date." promptTitle="Input" prompt="Enter a valid shipping date." sqref="B12:B36">
      <formula1>1</formula1>
    </dataValidation>
    <dataValidation type="decimal" operator="greaterThan" allowBlank="1" showInputMessage="1" showErrorMessage="1" errorStyle="stop" errorTitle="Check input" error="Use a positive packed measurement in the selected unit." promptTitle="Input" prompt="Use a positive packed measurement in the selected unit." sqref="F12:I36">
      <formula1>0</formula1>
    </dataValidation>
  </dataValidations>
  <printOptions horizontalCentered="1"/>
  <pageMargins left="0.25" right="0.25" top="0.4" bottom="0.4" header="0.15" footer="0.15"/>
  <pageSetup paperSize="9" orientation="landscape" fitToWidth="1" fitToHeight="1"/>
  <headerFooter>
    <oddFooter>&amp;LShipBuddies | Cost comparison&amp;R&amp;P / &amp;N</oddFooter>
  </headerFooter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 showGridLines="0">
      <pane xSplit="1" ySplit="11" topLeftCell="B12" activePane="bottomRight" state="frozen"/>
    </sheetView>
  </sheetViews>
  <sheetFormatPr defaultRowHeight="23"/>
  <cols>
    <col min="1" max="1" width="17" customWidth="1"/>
    <col min="2" max="2" width="27" customWidth="1"/>
    <col min="3" max="3" width="15" customWidth="1"/>
    <col min="4" max="4" width="17" customWidth="1"/>
    <col min="5" max="5" width="17" customWidth="1"/>
    <col min="6" max="6" width="16" customWidth="1"/>
    <col min="7" max="7" width="17" customWidth="1"/>
    <col min="8" max="8" width="14" customWidth="1"/>
    <col min="9" max="9" width="14" customWidth="1"/>
    <col min="10" max="10" width="14" customWidth="1"/>
    <col min="11" max="11" width="15" customWidth="1"/>
    <col min="12" max="12" width="16" customWidth="1"/>
    <col min="13" max="13" width="14" customWidth="1"/>
    <col min="14" max="14" width="16" customWidth="1"/>
    <col min="15" max="15" width="16" customWidth="1"/>
    <col min="16" max="16" width="16" customWidth="1"/>
    <col min="17" max="17" width="16" customWidth="1"/>
    <col min="18" max="18" width="25" customWidth="1"/>
    <col min="19" max="19" width="32" customWidth="1"/>
  </cols>
  <sheetData>
    <row r="1" ht="34" customHeight="1">
      <c r="A1" s="1" t="inlineStr">
        <is>
          <t xml:space="preserve">02  /  Quote A: one option, the full sample</t>
        </is>
      </c>
    </row>
    <row r="2" ht="30" customHeight="1">
      <c r="A2" s="8" t="inlineStr">
        <is>
          <t xml:space="preserve">ADDITIONAL CHARGES ONLY: enter 0 when a charge is included in the base/all-in amount or does not apply. Leave unknown costs blank. Never enter the same charge twice.</t>
        </is>
      </c>
    </row>
    <row r="4">
      <c r="A4" s="9" t="inlineStr">
        <is>
          <t xml:space="preserve">Carrier / service</t>
        </is>
      </c>
      <c r="B4" s="3"/>
      <c r="C4" s="0" t="inlineStr">
        <is>
          <t xml:space="preserve">Use a distinct carrier/service label. Collect a separate option if its terms or service vary.</t>
        </is>
      </c>
    </row>
    <row r="5">
      <c r="A5" s="9" t="inlineStr">
        <is>
          <t xml:space="preserve">Quote currency</t>
        </is>
      </c>
      <c r="B5" s="3"/>
      <c r="C5" s="0" t="inlineStr">
        <is>
          <t xml:space="preserve">Enter the quote currency. It must match Start &amp; Summary. No currency conversion is performed.</t>
        </is>
      </c>
    </row>
    <row r="6">
      <c r="A6" s="9" t="inlineStr">
        <is>
          <t xml:space="preserve">Dimension unit</t>
        </is>
      </c>
      <c r="B6" s="3"/>
      <c r="C6" s="0" t="inlineStr">
        <is>
          <t xml:space="preserve">Confirm the quote uses the sample dimension basis (in or cm). Re-quote on the selected basis if needed.</t>
        </is>
      </c>
    </row>
    <row r="7">
      <c r="A7" s="9" t="inlineStr">
        <is>
          <t xml:space="preserve">Weight unit</t>
        </is>
      </c>
      <c r="B7" s="3"/>
      <c r="C7" s="0" t="inlineStr">
        <is>
          <t xml:space="preserve">Confirm quoted weight is on the sample weight basis (lb or kg). No dimensional-weight or billing-weight rules are calculated.</t>
        </is>
      </c>
    </row>
    <row r="8">
      <c r="A8" s="9" t="inlineStr">
        <is>
          <t xml:space="preserve">Same cost scope?</t>
        </is>
      </c>
      <c r="B8" s="3"/>
      <c r="C8" s="0" t="inlineStr">
        <is>
          <t xml:space="preserve">Choose Yes only if inclusions/exclusions match the common cost scope. No or blank excludes this option.</t>
        </is>
      </c>
    </row>
    <row r="9" ht="30" customHeight="1">
      <c r="A9" s="0" t="inlineStr">
        <is>
          <t xml:space="preserve">Per row: confirm service suitability and the exact sample date, route, package and needs. Source = quote ID, link or document reference. Billable weight = quoted value, or N/A if not applicable.</t>
        </is>
      </c>
    </row>
    <row r="10" ht="32" customHeight="1">
      <c r="A10" s="8" t="inlineStr">
        <is>
          <t xml:space="preserve">G = carrier base OR all-in amount. H:N = additional amounts only. If an all-in quote also includes fulfillment, enter 0 in L:N and explain in Notes; category splits will not be comparable without a breakdown.</t>
        </is>
      </c>
    </row>
    <row r="11" ht="44" customHeight="1">
      <c r="A11" s="2" t="inlineStr">
        <is>
          <t xml:space="preserve">Shipment ID</t>
        </is>
      </c>
      <c r="B11" s="2" t="inlineStr">
        <is>
          <t xml:space="preserve">Quote source / reference</t>
        </is>
      </c>
      <c r="C11" s="2" t="inlineStr">
        <is>
          <t xml:space="preserve">Quote date</t>
        </is>
      </c>
      <c r="D11" s="2" t="inlineStr">
        <is>
          <t xml:space="preserve">Service suitable?</t>
        </is>
      </c>
      <c r="E11" s="2" t="inlineStr">
        <is>
          <t xml:space="preserve">Same sample basis?</t>
        </is>
      </c>
      <c r="F11" s="2" t="inlineStr">
        <is>
          <t xml:space="preserve">Billable weight or N/A</t>
        </is>
      </c>
      <c r="G11" s="2" t="inlineStr">
        <is>
          <t xml:space="preserve">Base / all-in</t>
        </is>
      </c>
      <c r="H11" s="2" t="inlineStr">
        <is>
          <t xml:space="preserve">+ Peak</t>
        </is>
      </c>
      <c r="I11" s="2" t="inlineStr">
        <is>
          <t xml:space="preserve">+ Fuel</t>
        </is>
      </c>
      <c r="J11" s="2" t="inlineStr">
        <is>
          <t xml:space="preserve">+ Residential</t>
        </is>
      </c>
      <c r="K11" s="2" t="inlineStr">
        <is>
          <t xml:space="preserve">+ Other carrier</t>
        </is>
      </c>
      <c r="L11" s="2" t="inlineStr">
        <is>
          <t xml:space="preserve">+ Pick / pack</t>
        </is>
      </c>
      <c r="M11" s="2" t="inlineStr">
        <is>
          <t xml:space="preserve">+ Materials</t>
        </is>
      </c>
      <c r="N11" s="2" t="inlineStr">
        <is>
          <t xml:space="preserve">+ Other fulfillment</t>
        </is>
      </c>
      <c r="O11" s="2" t="inlineStr">
        <is>
          <t xml:space="preserve">Carrier subtotal</t>
        </is>
      </c>
      <c r="P11" s="2" t="inlineStr">
        <is>
          <t xml:space="preserve">Fulfillment subtotal</t>
        </is>
      </c>
      <c r="Q11" s="2" t="inlineStr">
        <is>
          <t xml:space="preserve">Shipment total</t>
        </is>
      </c>
      <c r="R11" s="2" t="inlineStr">
        <is>
          <t xml:space="preserve">Quote status</t>
        </is>
      </c>
      <c r="S11" s="2" t="inlineStr">
        <is>
          <t xml:space="preserve">Notes / inclusions</t>
        </is>
      </c>
    </row>
    <row r="12" ht="40" customHeight="1">
      <c r="A12" s="4" t="str">
        <f>IF(Sample!A12="","",Sample!A12)</f>
        <v/>
      </c>
      <c r="B12" s="3"/>
      <c r="C12" s="7"/>
      <c r="D12" s="3"/>
      <c r="E12" s="3"/>
      <c r="F12" s="3"/>
      <c r="G12" s="5"/>
      <c r="H12" s="5"/>
      <c r="I12" s="5"/>
      <c r="J12" s="5"/>
      <c r="K12" s="5"/>
      <c r="L12" s="5"/>
      <c r="M12" s="5"/>
      <c r="N12" s="5"/>
      <c r="O12" s="6" t="str">
        <f>IF(R12="Ready",SUM(G12:K12),"")</f>
        <v/>
      </c>
      <c r="P12" s="6" t="str">
        <f>IF(R12="Ready",SUM(L12:N12),"")</f>
        <v/>
      </c>
      <c r="Q12" s="6" t="str">
        <f>IF(R12="Ready",O12+P12,"")</f>
        <v/>
      </c>
      <c r="R12" s="4" t="str">
        <f>IF(Sample!K12="",IF(COUNTA(B12:N12,S12)&gt;0,"No sample row",""),IF(Sample!K12&lt;&gt;"Ready","Fix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Summary'!$B$7,$B$8&lt;&gt;"Yes",E12="No"),"Basis mismatch",IF(D12="No","Service not suitable",IF(AND(B12&lt;&gt;"",ISNUMBER(C12),C12&gt;0,D12="Yes",E12="Yes",OR(F12="N/A",AND(ISNUMBER(F12),F12&gt;0)),COUNT(G12:N12)=8,MIN(G12:N12)&gt;=0),"Ready","Incomplete"))))))</f>
        <v/>
      </c>
      <c r="S12" s="3"/>
    </row>
    <row r="13" ht="40" customHeight="1">
      <c r="A13" s="4" t="str">
        <f>IF(Sample!A13="","",Sample!A13)</f>
        <v/>
      </c>
      <c r="B13" s="3"/>
      <c r="C13" s="7"/>
      <c r="D13" s="3"/>
      <c r="E13" s="3"/>
      <c r="F13" s="3"/>
      <c r="G13" s="5"/>
      <c r="H13" s="5"/>
      <c r="I13" s="5"/>
      <c r="J13" s="5"/>
      <c r="K13" s="5"/>
      <c r="L13" s="5"/>
      <c r="M13" s="5"/>
      <c r="N13" s="5"/>
      <c r="O13" s="6" t="str">
        <f>IF(R13="Ready",SUM(G13:K13),"")</f>
        <v/>
      </c>
      <c r="P13" s="6" t="str">
        <f>IF(R13="Ready",SUM(L13:N13),"")</f>
        <v/>
      </c>
      <c r="Q13" s="6" t="str">
        <f>IF(R13="Ready",O13+P13,"")</f>
        <v/>
      </c>
      <c r="R13" s="4" t="str">
        <f>IF(Sample!K13="",IF(COUNTA(B13:N13,S13)&gt;0,"No sample row",""),IF(Sample!K13&lt;&gt;"Ready","Fix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Summary'!$B$7,$B$8&lt;&gt;"Yes",E13="No"),"Basis mismatch",IF(D13="No","Service not suitable",IF(AND(B13&lt;&gt;"",ISNUMBER(C13),C13&gt;0,D13="Yes",E13="Yes",OR(F13="N/A",AND(ISNUMBER(F13),F13&gt;0)),COUNT(G13:N13)=8,MIN(G13:N13)&gt;=0),"Ready","Incomplete"))))))</f>
        <v/>
      </c>
      <c r="S13" s="3"/>
    </row>
    <row r="14" ht="40" customHeight="1">
      <c r="A14" s="4" t="str">
        <f>IF(Sample!A14="","",Sample!A14)</f>
        <v/>
      </c>
      <c r="B14" s="3"/>
      <c r="C14" s="7"/>
      <c r="D14" s="3"/>
      <c r="E14" s="3"/>
      <c r="F14" s="3"/>
      <c r="G14" s="5"/>
      <c r="H14" s="5"/>
      <c r="I14" s="5"/>
      <c r="J14" s="5"/>
      <c r="K14" s="5"/>
      <c r="L14" s="5"/>
      <c r="M14" s="5"/>
      <c r="N14" s="5"/>
      <c r="O14" s="6" t="str">
        <f>IF(R14="Ready",SUM(G14:K14),"")</f>
        <v/>
      </c>
      <c r="P14" s="6" t="str">
        <f>IF(R14="Ready",SUM(L14:N14),"")</f>
        <v/>
      </c>
      <c r="Q14" s="6" t="str">
        <f>IF(R14="Ready",O14+P14,"")</f>
        <v/>
      </c>
      <c r="R14" s="4" t="str">
        <f>IF(Sample!K14="",IF(COUNTA(B14:N14,S14)&gt;0,"No sample row",""),IF(Sample!K14&lt;&gt;"Ready","Fix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Summary'!$B$7,$B$8&lt;&gt;"Yes",E14="No"),"Basis mismatch",IF(D14="No","Service not suitable",IF(AND(B14&lt;&gt;"",ISNUMBER(C14),C14&gt;0,D14="Yes",E14="Yes",OR(F14="N/A",AND(ISNUMBER(F14),F14&gt;0)),COUNT(G14:N14)=8,MIN(G14:N14)&gt;=0),"Ready","Incomplete"))))))</f>
        <v/>
      </c>
      <c r="S14" s="3"/>
    </row>
    <row r="15" ht="40" customHeight="1">
      <c r="A15" s="4" t="str">
        <f>IF(Sample!A15="","",Sample!A15)</f>
        <v/>
      </c>
      <c r="B15" s="3"/>
      <c r="C15" s="7"/>
      <c r="D15" s="3"/>
      <c r="E15" s="3"/>
      <c r="F15" s="3"/>
      <c r="G15" s="5"/>
      <c r="H15" s="5"/>
      <c r="I15" s="5"/>
      <c r="J15" s="5"/>
      <c r="K15" s="5"/>
      <c r="L15" s="5"/>
      <c r="M15" s="5"/>
      <c r="N15" s="5"/>
      <c r="O15" s="6" t="str">
        <f>IF(R15="Ready",SUM(G15:K15),"")</f>
        <v/>
      </c>
      <c r="P15" s="6" t="str">
        <f>IF(R15="Ready",SUM(L15:N15),"")</f>
        <v/>
      </c>
      <c r="Q15" s="6" t="str">
        <f>IF(R15="Ready",O15+P15,"")</f>
        <v/>
      </c>
      <c r="R15" s="4" t="str">
        <f>IF(Sample!K15="",IF(COUNTA(B15:N15,S15)&gt;0,"No sample row",""),IF(Sample!K15&lt;&gt;"Ready","Fix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Summary'!$B$7,$B$8&lt;&gt;"Yes",E15="No"),"Basis mismatch",IF(D15="No","Service not suitable",IF(AND(B15&lt;&gt;"",ISNUMBER(C15),C15&gt;0,D15="Yes",E15="Yes",OR(F15="N/A",AND(ISNUMBER(F15),F15&gt;0)),COUNT(G15:N15)=8,MIN(G15:N15)&gt;=0),"Ready","Incomplete"))))))</f>
        <v/>
      </c>
      <c r="S15" s="3"/>
    </row>
    <row r="16" ht="40" customHeight="1">
      <c r="A16" s="4" t="str">
        <f>IF(Sample!A16="","",Sample!A16)</f>
        <v/>
      </c>
      <c r="B16" s="3"/>
      <c r="C16" s="7"/>
      <c r="D16" s="3"/>
      <c r="E16" s="3"/>
      <c r="F16" s="3"/>
      <c r="G16" s="5"/>
      <c r="H16" s="5"/>
      <c r="I16" s="5"/>
      <c r="J16" s="5"/>
      <c r="K16" s="5"/>
      <c r="L16" s="5"/>
      <c r="M16" s="5"/>
      <c r="N16" s="5"/>
      <c r="O16" s="6" t="str">
        <f>IF(R16="Ready",SUM(G16:K16),"")</f>
        <v/>
      </c>
      <c r="P16" s="6" t="str">
        <f>IF(R16="Ready",SUM(L16:N16),"")</f>
        <v/>
      </c>
      <c r="Q16" s="6" t="str">
        <f>IF(R16="Ready",O16+P16,"")</f>
        <v/>
      </c>
      <c r="R16" s="4" t="str">
        <f>IF(Sample!K16="",IF(COUNTA(B16:N16,S16)&gt;0,"No sample row",""),IF(Sample!K16&lt;&gt;"Ready","Fix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Summary'!$B$7,$B$8&lt;&gt;"Yes",E16="No"),"Basis mismatch",IF(D16="No","Service not suitable",IF(AND(B16&lt;&gt;"",ISNUMBER(C16),C16&gt;0,D16="Yes",E16="Yes",OR(F16="N/A",AND(ISNUMBER(F16),F16&gt;0)),COUNT(G16:N16)=8,MIN(G16:N16)&gt;=0),"Ready","Incomplete"))))))</f>
        <v/>
      </c>
      <c r="S16" s="3"/>
    </row>
    <row r="17" ht="40" customHeight="1">
      <c r="A17" s="4" t="str">
        <f>IF(Sample!A17="","",Sample!A17)</f>
        <v/>
      </c>
      <c r="B17" s="3"/>
      <c r="C17" s="7"/>
      <c r="D17" s="3"/>
      <c r="E17" s="3"/>
      <c r="F17" s="3"/>
      <c r="G17" s="5"/>
      <c r="H17" s="5"/>
      <c r="I17" s="5"/>
      <c r="J17" s="5"/>
      <c r="K17" s="5"/>
      <c r="L17" s="5"/>
      <c r="M17" s="5"/>
      <c r="N17" s="5"/>
      <c r="O17" s="6" t="str">
        <f>IF(R17="Ready",SUM(G17:K17),"")</f>
        <v/>
      </c>
      <c r="P17" s="6" t="str">
        <f>IF(R17="Ready",SUM(L17:N17),"")</f>
        <v/>
      </c>
      <c r="Q17" s="6" t="str">
        <f>IF(R17="Ready",O17+P17,"")</f>
        <v/>
      </c>
      <c r="R17" s="4" t="str">
        <f>IF(Sample!K17="",IF(COUNTA(B17:N17,S17)&gt;0,"No sample row",""),IF(Sample!K17&lt;&gt;"Ready","Fix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Summary'!$B$7,$B$8&lt;&gt;"Yes",E17="No"),"Basis mismatch",IF(D17="No","Service not suitable",IF(AND(B17&lt;&gt;"",ISNUMBER(C17),C17&gt;0,D17="Yes",E17="Yes",OR(F17="N/A",AND(ISNUMBER(F17),F17&gt;0)),COUNT(G17:N17)=8,MIN(G17:N17)&gt;=0),"Ready","Incomplete"))))))</f>
        <v/>
      </c>
      <c r="S17" s="3"/>
    </row>
    <row r="18" ht="40" customHeight="1">
      <c r="A18" s="4" t="str">
        <f>IF(Sample!A18="","",Sample!A18)</f>
        <v/>
      </c>
      <c r="B18" s="3"/>
      <c r="C18" s="7"/>
      <c r="D18" s="3"/>
      <c r="E18" s="3"/>
      <c r="F18" s="3"/>
      <c r="G18" s="5"/>
      <c r="H18" s="5"/>
      <c r="I18" s="5"/>
      <c r="J18" s="5"/>
      <c r="K18" s="5"/>
      <c r="L18" s="5"/>
      <c r="M18" s="5"/>
      <c r="N18" s="5"/>
      <c r="O18" s="6" t="str">
        <f>IF(R18="Ready",SUM(G18:K18),"")</f>
        <v/>
      </c>
      <c r="P18" s="6" t="str">
        <f>IF(R18="Ready",SUM(L18:N18),"")</f>
        <v/>
      </c>
      <c r="Q18" s="6" t="str">
        <f>IF(R18="Ready",O18+P18,"")</f>
        <v/>
      </c>
      <c r="R18" s="4" t="str">
        <f>IF(Sample!K18="",IF(COUNTA(B18:N18,S18)&gt;0,"No sample row",""),IF(Sample!K18&lt;&gt;"Ready","Fix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Summary'!$B$7,$B$8&lt;&gt;"Yes",E18="No"),"Basis mismatch",IF(D18="No","Service not suitable",IF(AND(B18&lt;&gt;"",ISNUMBER(C18),C18&gt;0,D18="Yes",E18="Yes",OR(F18="N/A",AND(ISNUMBER(F18),F18&gt;0)),COUNT(G18:N18)=8,MIN(G18:N18)&gt;=0),"Ready","Incomplete"))))))</f>
        <v/>
      </c>
      <c r="S18" s="3"/>
    </row>
    <row r="19" ht="40" customHeight="1">
      <c r="A19" s="4" t="str">
        <f>IF(Sample!A19="","",Sample!A19)</f>
        <v/>
      </c>
      <c r="B19" s="3"/>
      <c r="C19" s="7"/>
      <c r="D19" s="3"/>
      <c r="E19" s="3"/>
      <c r="F19" s="3"/>
      <c r="G19" s="5"/>
      <c r="H19" s="5"/>
      <c r="I19" s="5"/>
      <c r="J19" s="5"/>
      <c r="K19" s="5"/>
      <c r="L19" s="5"/>
      <c r="M19" s="5"/>
      <c r="N19" s="5"/>
      <c r="O19" s="6" t="str">
        <f>IF(R19="Ready",SUM(G19:K19),"")</f>
        <v/>
      </c>
      <c r="P19" s="6" t="str">
        <f>IF(R19="Ready",SUM(L19:N19),"")</f>
        <v/>
      </c>
      <c r="Q19" s="6" t="str">
        <f>IF(R19="Ready",O19+P19,"")</f>
        <v/>
      </c>
      <c r="R19" s="4" t="str">
        <f>IF(Sample!K19="",IF(COUNTA(B19:N19,S19)&gt;0,"No sample row",""),IF(Sample!K19&lt;&gt;"Ready","Fix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Summary'!$B$7,$B$8&lt;&gt;"Yes",E19="No"),"Basis mismatch",IF(D19="No","Service not suitable",IF(AND(B19&lt;&gt;"",ISNUMBER(C19),C19&gt;0,D19="Yes",E19="Yes",OR(F19="N/A",AND(ISNUMBER(F19),F19&gt;0)),COUNT(G19:N19)=8,MIN(G19:N19)&gt;=0),"Ready","Incomplete"))))))</f>
        <v/>
      </c>
      <c r="S19" s="3"/>
    </row>
    <row r="20" ht="40" customHeight="1">
      <c r="A20" s="4" t="str">
        <f>IF(Sample!A20="","",Sample!A20)</f>
        <v/>
      </c>
      <c r="B20" s="3"/>
      <c r="C20" s="7"/>
      <c r="D20" s="3"/>
      <c r="E20" s="3"/>
      <c r="F20" s="3"/>
      <c r="G20" s="5"/>
      <c r="H20" s="5"/>
      <c r="I20" s="5"/>
      <c r="J20" s="5"/>
      <c r="K20" s="5"/>
      <c r="L20" s="5"/>
      <c r="M20" s="5"/>
      <c r="N20" s="5"/>
      <c r="O20" s="6" t="str">
        <f>IF(R20="Ready",SUM(G20:K20),"")</f>
        <v/>
      </c>
      <c r="P20" s="6" t="str">
        <f>IF(R20="Ready",SUM(L20:N20),"")</f>
        <v/>
      </c>
      <c r="Q20" s="6" t="str">
        <f>IF(R20="Ready",O20+P20,"")</f>
        <v/>
      </c>
      <c r="R20" s="4" t="str">
        <f>IF(Sample!K20="",IF(COUNTA(B20:N20,S20)&gt;0,"No sample row",""),IF(Sample!K20&lt;&gt;"Ready","Fix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Summary'!$B$7,$B$8&lt;&gt;"Yes",E20="No"),"Basis mismatch",IF(D20="No","Service not suitable",IF(AND(B20&lt;&gt;"",ISNUMBER(C20),C20&gt;0,D20="Yes",E20="Yes",OR(F20="N/A",AND(ISNUMBER(F20),F20&gt;0)),COUNT(G20:N20)=8,MIN(G20:N20)&gt;=0),"Ready","Incomplete"))))))</f>
        <v/>
      </c>
      <c r="S20" s="3"/>
    </row>
    <row r="21" ht="40" customHeight="1">
      <c r="A21" s="4" t="str">
        <f>IF(Sample!A21="","",Sample!A21)</f>
        <v/>
      </c>
      <c r="B21" s="3"/>
      <c r="C21" s="7"/>
      <c r="D21" s="3"/>
      <c r="E21" s="3"/>
      <c r="F21" s="3"/>
      <c r="G21" s="5"/>
      <c r="H21" s="5"/>
      <c r="I21" s="5"/>
      <c r="J21" s="5"/>
      <c r="K21" s="5"/>
      <c r="L21" s="5"/>
      <c r="M21" s="5"/>
      <c r="N21" s="5"/>
      <c r="O21" s="6" t="str">
        <f>IF(R21="Ready",SUM(G21:K21),"")</f>
        <v/>
      </c>
      <c r="P21" s="6" t="str">
        <f>IF(R21="Ready",SUM(L21:N21),"")</f>
        <v/>
      </c>
      <c r="Q21" s="6" t="str">
        <f>IF(R21="Ready",O21+P21,"")</f>
        <v/>
      </c>
      <c r="R21" s="4" t="str">
        <f>IF(Sample!K21="",IF(COUNTA(B21:N21,S21)&gt;0,"No sample row",""),IF(Sample!K21&lt;&gt;"Ready","Fix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Summary'!$B$7,$B$8&lt;&gt;"Yes",E21="No"),"Basis mismatch",IF(D21="No","Service not suitable",IF(AND(B21&lt;&gt;"",ISNUMBER(C21),C21&gt;0,D21="Yes",E21="Yes",OR(F21="N/A",AND(ISNUMBER(F21),F21&gt;0)),COUNT(G21:N21)=8,MIN(G21:N21)&gt;=0),"Ready","Incomplete"))))))</f>
        <v/>
      </c>
      <c r="S21" s="3"/>
    </row>
    <row r="22" ht="40" customHeight="1">
      <c r="A22" s="4" t="str">
        <f>IF(Sample!A22="","",Sample!A22)</f>
        <v/>
      </c>
      <c r="B22" s="3"/>
      <c r="C22" s="7"/>
      <c r="D22" s="3"/>
      <c r="E22" s="3"/>
      <c r="F22" s="3"/>
      <c r="G22" s="5"/>
      <c r="H22" s="5"/>
      <c r="I22" s="5"/>
      <c r="J22" s="5"/>
      <c r="K22" s="5"/>
      <c r="L22" s="5"/>
      <c r="M22" s="5"/>
      <c r="N22" s="5"/>
      <c r="O22" s="6" t="str">
        <f>IF(R22="Ready",SUM(G22:K22),"")</f>
        <v/>
      </c>
      <c r="P22" s="6" t="str">
        <f>IF(R22="Ready",SUM(L22:N22),"")</f>
        <v/>
      </c>
      <c r="Q22" s="6" t="str">
        <f>IF(R22="Ready",O22+P22,"")</f>
        <v/>
      </c>
      <c r="R22" s="4" t="str">
        <f>IF(Sample!K22="",IF(COUNTA(B22:N22,S22)&gt;0,"No sample row",""),IF(Sample!K22&lt;&gt;"Ready","Fix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Summary'!$B$7,$B$8&lt;&gt;"Yes",E22="No"),"Basis mismatch",IF(D22="No","Service not suitable",IF(AND(B22&lt;&gt;"",ISNUMBER(C22),C22&gt;0,D22="Yes",E22="Yes",OR(F22="N/A",AND(ISNUMBER(F22),F22&gt;0)),COUNT(G22:N22)=8,MIN(G22:N22)&gt;=0),"Ready","Incomplete"))))))</f>
        <v/>
      </c>
      <c r="S22" s="3"/>
    </row>
    <row r="23" ht="40" customHeight="1">
      <c r="A23" s="4" t="str">
        <f>IF(Sample!A23="","",Sample!A23)</f>
        <v/>
      </c>
      <c r="B23" s="3"/>
      <c r="C23" s="7"/>
      <c r="D23" s="3"/>
      <c r="E23" s="3"/>
      <c r="F23" s="3"/>
      <c r="G23" s="5"/>
      <c r="H23" s="5"/>
      <c r="I23" s="5"/>
      <c r="J23" s="5"/>
      <c r="K23" s="5"/>
      <c r="L23" s="5"/>
      <c r="M23" s="5"/>
      <c r="N23" s="5"/>
      <c r="O23" s="6" t="str">
        <f>IF(R23="Ready",SUM(G23:K23),"")</f>
        <v/>
      </c>
      <c r="P23" s="6" t="str">
        <f>IF(R23="Ready",SUM(L23:N23),"")</f>
        <v/>
      </c>
      <c r="Q23" s="6" t="str">
        <f>IF(R23="Ready",O23+P23,"")</f>
        <v/>
      </c>
      <c r="R23" s="4" t="str">
        <f>IF(Sample!K23="",IF(COUNTA(B23:N23,S23)&gt;0,"No sample row",""),IF(Sample!K23&lt;&gt;"Ready","Fix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Summary'!$B$7,$B$8&lt;&gt;"Yes",E23="No"),"Basis mismatch",IF(D23="No","Service not suitable",IF(AND(B23&lt;&gt;"",ISNUMBER(C23),C23&gt;0,D23="Yes",E23="Yes",OR(F23="N/A",AND(ISNUMBER(F23),F23&gt;0)),COUNT(G23:N23)=8,MIN(G23:N23)&gt;=0),"Ready","Incomplete"))))))</f>
        <v/>
      </c>
      <c r="S23" s="3"/>
    </row>
    <row r="24" ht="40" customHeight="1">
      <c r="A24" s="4" t="str">
        <f>IF(Sample!A24="","",Sample!A24)</f>
        <v/>
      </c>
      <c r="B24" s="3"/>
      <c r="C24" s="7"/>
      <c r="D24" s="3"/>
      <c r="E24" s="3"/>
      <c r="F24" s="3"/>
      <c r="G24" s="5"/>
      <c r="H24" s="5"/>
      <c r="I24" s="5"/>
      <c r="J24" s="5"/>
      <c r="K24" s="5"/>
      <c r="L24" s="5"/>
      <c r="M24" s="5"/>
      <c r="N24" s="5"/>
      <c r="O24" s="6" t="str">
        <f>IF(R24="Ready",SUM(G24:K24),"")</f>
        <v/>
      </c>
      <c r="P24" s="6" t="str">
        <f>IF(R24="Ready",SUM(L24:N24),"")</f>
        <v/>
      </c>
      <c r="Q24" s="6" t="str">
        <f>IF(R24="Ready",O24+P24,"")</f>
        <v/>
      </c>
      <c r="R24" s="4" t="str">
        <f>IF(Sample!K24="",IF(COUNTA(B24:N24,S24)&gt;0,"No sample row",""),IF(Sample!K24&lt;&gt;"Ready","Fix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Summary'!$B$7,$B$8&lt;&gt;"Yes",E24="No"),"Basis mismatch",IF(D24="No","Service not suitable",IF(AND(B24&lt;&gt;"",ISNUMBER(C24),C24&gt;0,D24="Yes",E24="Yes",OR(F24="N/A",AND(ISNUMBER(F24),F24&gt;0)),COUNT(G24:N24)=8,MIN(G24:N24)&gt;=0),"Ready","Incomplete"))))))</f>
        <v/>
      </c>
      <c r="S24" s="3"/>
    </row>
    <row r="25" ht="40" customHeight="1">
      <c r="A25" s="4" t="str">
        <f>IF(Sample!A25="","",Sample!A25)</f>
        <v/>
      </c>
      <c r="B25" s="3"/>
      <c r="C25" s="7"/>
      <c r="D25" s="3"/>
      <c r="E25" s="3"/>
      <c r="F25" s="3"/>
      <c r="G25" s="5"/>
      <c r="H25" s="5"/>
      <c r="I25" s="5"/>
      <c r="J25" s="5"/>
      <c r="K25" s="5"/>
      <c r="L25" s="5"/>
      <c r="M25" s="5"/>
      <c r="N25" s="5"/>
      <c r="O25" s="6" t="str">
        <f>IF(R25="Ready",SUM(G25:K25),"")</f>
        <v/>
      </c>
      <c r="P25" s="6" t="str">
        <f>IF(R25="Ready",SUM(L25:N25),"")</f>
        <v/>
      </c>
      <c r="Q25" s="6" t="str">
        <f>IF(R25="Ready",O25+P25,"")</f>
        <v/>
      </c>
      <c r="R25" s="4" t="str">
        <f>IF(Sample!K25="",IF(COUNTA(B25:N25,S25)&gt;0,"No sample row",""),IF(Sample!K25&lt;&gt;"Ready","Fix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Summary'!$B$7,$B$8&lt;&gt;"Yes",E25="No"),"Basis mismatch",IF(D25="No","Service not suitable",IF(AND(B25&lt;&gt;"",ISNUMBER(C25),C25&gt;0,D25="Yes",E25="Yes",OR(F25="N/A",AND(ISNUMBER(F25),F25&gt;0)),COUNT(G25:N25)=8,MIN(G25:N25)&gt;=0),"Ready","Incomplete"))))))</f>
        <v/>
      </c>
      <c r="S25" s="3"/>
    </row>
    <row r="26" ht="40" customHeight="1">
      <c r="A26" s="4" t="str">
        <f>IF(Sample!A26="","",Sample!A26)</f>
        <v/>
      </c>
      <c r="B26" s="3"/>
      <c r="C26" s="7"/>
      <c r="D26" s="3"/>
      <c r="E26" s="3"/>
      <c r="F26" s="3"/>
      <c r="G26" s="5"/>
      <c r="H26" s="5"/>
      <c r="I26" s="5"/>
      <c r="J26" s="5"/>
      <c r="K26" s="5"/>
      <c r="L26" s="5"/>
      <c r="M26" s="5"/>
      <c r="N26" s="5"/>
      <c r="O26" s="6" t="str">
        <f>IF(R26="Ready",SUM(G26:K26),"")</f>
        <v/>
      </c>
      <c r="P26" s="6" t="str">
        <f>IF(R26="Ready",SUM(L26:N26),"")</f>
        <v/>
      </c>
      <c r="Q26" s="6" t="str">
        <f>IF(R26="Ready",O26+P26,"")</f>
        <v/>
      </c>
      <c r="R26" s="4" t="str">
        <f>IF(Sample!K26="",IF(COUNTA(B26:N26,S26)&gt;0,"No sample row",""),IF(Sample!K26&lt;&gt;"Ready","Fix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Summary'!$B$7,$B$8&lt;&gt;"Yes",E26="No"),"Basis mismatch",IF(D26="No","Service not suitable",IF(AND(B26&lt;&gt;"",ISNUMBER(C26),C26&gt;0,D26="Yes",E26="Yes",OR(F26="N/A",AND(ISNUMBER(F26),F26&gt;0)),COUNT(G26:N26)=8,MIN(G26:N26)&gt;=0),"Ready","Incomplete"))))))</f>
        <v/>
      </c>
      <c r="S26" s="3"/>
    </row>
    <row r="27" ht="40" customHeight="1">
      <c r="A27" s="4" t="str">
        <f>IF(Sample!A27="","",Sample!A27)</f>
        <v/>
      </c>
      <c r="B27" s="3"/>
      <c r="C27" s="7"/>
      <c r="D27" s="3"/>
      <c r="E27" s="3"/>
      <c r="F27" s="3"/>
      <c r="G27" s="5"/>
      <c r="H27" s="5"/>
      <c r="I27" s="5"/>
      <c r="J27" s="5"/>
      <c r="K27" s="5"/>
      <c r="L27" s="5"/>
      <c r="M27" s="5"/>
      <c r="N27" s="5"/>
      <c r="O27" s="6" t="str">
        <f>IF(R27="Ready",SUM(G27:K27),"")</f>
        <v/>
      </c>
      <c r="P27" s="6" t="str">
        <f>IF(R27="Ready",SUM(L27:N27),"")</f>
        <v/>
      </c>
      <c r="Q27" s="6" t="str">
        <f>IF(R27="Ready",O27+P27,"")</f>
        <v/>
      </c>
      <c r="R27" s="4" t="str">
        <f>IF(Sample!K27="",IF(COUNTA(B27:N27,S27)&gt;0,"No sample row",""),IF(Sample!K27&lt;&gt;"Ready","Fix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Summary'!$B$7,$B$8&lt;&gt;"Yes",E27="No"),"Basis mismatch",IF(D27="No","Service not suitable",IF(AND(B27&lt;&gt;"",ISNUMBER(C27),C27&gt;0,D27="Yes",E27="Yes",OR(F27="N/A",AND(ISNUMBER(F27),F27&gt;0)),COUNT(G27:N27)=8,MIN(G27:N27)&gt;=0),"Ready","Incomplete"))))))</f>
        <v/>
      </c>
      <c r="S27" s="3"/>
    </row>
    <row r="28" ht="40" customHeight="1">
      <c r="A28" s="4" t="str">
        <f>IF(Sample!A28="","",Sample!A28)</f>
        <v/>
      </c>
      <c r="B28" s="3"/>
      <c r="C28" s="7"/>
      <c r="D28" s="3"/>
      <c r="E28" s="3"/>
      <c r="F28" s="3"/>
      <c r="G28" s="5"/>
      <c r="H28" s="5"/>
      <c r="I28" s="5"/>
      <c r="J28" s="5"/>
      <c r="K28" s="5"/>
      <c r="L28" s="5"/>
      <c r="M28" s="5"/>
      <c r="N28" s="5"/>
      <c r="O28" s="6" t="str">
        <f>IF(R28="Ready",SUM(G28:K28),"")</f>
        <v/>
      </c>
      <c r="P28" s="6" t="str">
        <f>IF(R28="Ready",SUM(L28:N28),"")</f>
        <v/>
      </c>
      <c r="Q28" s="6" t="str">
        <f>IF(R28="Ready",O28+P28,"")</f>
        <v/>
      </c>
      <c r="R28" s="4" t="str">
        <f>IF(Sample!K28="",IF(COUNTA(B28:N28,S28)&gt;0,"No sample row",""),IF(Sample!K28&lt;&gt;"Ready","Fix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Summary'!$B$7,$B$8&lt;&gt;"Yes",E28="No"),"Basis mismatch",IF(D28="No","Service not suitable",IF(AND(B28&lt;&gt;"",ISNUMBER(C28),C28&gt;0,D28="Yes",E28="Yes",OR(F28="N/A",AND(ISNUMBER(F28),F28&gt;0)),COUNT(G28:N28)=8,MIN(G28:N28)&gt;=0),"Ready","Incomplete"))))))</f>
        <v/>
      </c>
      <c r="S28" s="3"/>
    </row>
    <row r="29" ht="40" customHeight="1">
      <c r="A29" s="4" t="str">
        <f>IF(Sample!A29="","",Sample!A29)</f>
        <v/>
      </c>
      <c r="B29" s="3"/>
      <c r="C29" s="7"/>
      <c r="D29" s="3"/>
      <c r="E29" s="3"/>
      <c r="F29" s="3"/>
      <c r="G29" s="5"/>
      <c r="H29" s="5"/>
      <c r="I29" s="5"/>
      <c r="J29" s="5"/>
      <c r="K29" s="5"/>
      <c r="L29" s="5"/>
      <c r="M29" s="5"/>
      <c r="N29" s="5"/>
      <c r="O29" s="6" t="str">
        <f>IF(R29="Ready",SUM(G29:K29),"")</f>
        <v/>
      </c>
      <c r="P29" s="6" t="str">
        <f>IF(R29="Ready",SUM(L29:N29),"")</f>
        <v/>
      </c>
      <c r="Q29" s="6" t="str">
        <f>IF(R29="Ready",O29+P29,"")</f>
        <v/>
      </c>
      <c r="R29" s="4" t="str">
        <f>IF(Sample!K29="",IF(COUNTA(B29:N29,S29)&gt;0,"No sample row",""),IF(Sample!K29&lt;&gt;"Ready","Fix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Summary'!$B$7,$B$8&lt;&gt;"Yes",E29="No"),"Basis mismatch",IF(D29="No","Service not suitable",IF(AND(B29&lt;&gt;"",ISNUMBER(C29),C29&gt;0,D29="Yes",E29="Yes",OR(F29="N/A",AND(ISNUMBER(F29),F29&gt;0)),COUNT(G29:N29)=8,MIN(G29:N29)&gt;=0),"Ready","Incomplete"))))))</f>
        <v/>
      </c>
      <c r="S29" s="3"/>
    </row>
    <row r="30" ht="40" customHeight="1">
      <c r="A30" s="4" t="str">
        <f>IF(Sample!A30="","",Sample!A30)</f>
        <v/>
      </c>
      <c r="B30" s="3"/>
      <c r="C30" s="7"/>
      <c r="D30" s="3"/>
      <c r="E30" s="3"/>
      <c r="F30" s="3"/>
      <c r="G30" s="5"/>
      <c r="H30" s="5"/>
      <c r="I30" s="5"/>
      <c r="J30" s="5"/>
      <c r="K30" s="5"/>
      <c r="L30" s="5"/>
      <c r="M30" s="5"/>
      <c r="N30" s="5"/>
      <c r="O30" s="6" t="str">
        <f>IF(R30="Ready",SUM(G30:K30),"")</f>
        <v/>
      </c>
      <c r="P30" s="6" t="str">
        <f>IF(R30="Ready",SUM(L30:N30),"")</f>
        <v/>
      </c>
      <c r="Q30" s="6" t="str">
        <f>IF(R30="Ready",O30+P30,"")</f>
        <v/>
      </c>
      <c r="R30" s="4" t="str">
        <f>IF(Sample!K30="",IF(COUNTA(B30:N30,S30)&gt;0,"No sample row",""),IF(Sample!K30&lt;&gt;"Ready","Fix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Summary'!$B$7,$B$8&lt;&gt;"Yes",E30="No"),"Basis mismatch",IF(D30="No","Service not suitable",IF(AND(B30&lt;&gt;"",ISNUMBER(C30),C30&gt;0,D30="Yes",E30="Yes",OR(F30="N/A",AND(ISNUMBER(F30),F30&gt;0)),COUNT(G30:N30)=8,MIN(G30:N30)&gt;=0),"Ready","Incomplete"))))))</f>
        <v/>
      </c>
      <c r="S30" s="3"/>
    </row>
    <row r="31" ht="40" customHeight="1">
      <c r="A31" s="4" t="str">
        <f>IF(Sample!A31="","",Sample!A31)</f>
        <v/>
      </c>
      <c r="B31" s="3"/>
      <c r="C31" s="7"/>
      <c r="D31" s="3"/>
      <c r="E31" s="3"/>
      <c r="F31" s="3"/>
      <c r="G31" s="5"/>
      <c r="H31" s="5"/>
      <c r="I31" s="5"/>
      <c r="J31" s="5"/>
      <c r="K31" s="5"/>
      <c r="L31" s="5"/>
      <c r="M31" s="5"/>
      <c r="N31" s="5"/>
      <c r="O31" s="6" t="str">
        <f>IF(R31="Ready",SUM(G31:K31),"")</f>
        <v/>
      </c>
      <c r="P31" s="6" t="str">
        <f>IF(R31="Ready",SUM(L31:N31),"")</f>
        <v/>
      </c>
      <c r="Q31" s="6" t="str">
        <f>IF(R31="Ready",O31+P31,"")</f>
        <v/>
      </c>
      <c r="R31" s="4" t="str">
        <f>IF(Sample!K31="",IF(COUNTA(B31:N31,S31)&gt;0,"No sample row",""),IF(Sample!K31&lt;&gt;"Ready","Fix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Summary'!$B$7,$B$8&lt;&gt;"Yes",E31="No"),"Basis mismatch",IF(D31="No","Service not suitable",IF(AND(B31&lt;&gt;"",ISNUMBER(C31),C31&gt;0,D31="Yes",E31="Yes",OR(F31="N/A",AND(ISNUMBER(F31),F31&gt;0)),COUNT(G31:N31)=8,MIN(G31:N31)&gt;=0),"Ready","Incomplete"))))))</f>
        <v/>
      </c>
      <c r="S31" s="3"/>
    </row>
    <row r="32" ht="40" customHeight="1">
      <c r="A32" s="4" t="str">
        <f>IF(Sample!A32="","",Sample!A32)</f>
        <v/>
      </c>
      <c r="B32" s="3"/>
      <c r="C32" s="7"/>
      <c r="D32" s="3"/>
      <c r="E32" s="3"/>
      <c r="F32" s="3"/>
      <c r="G32" s="5"/>
      <c r="H32" s="5"/>
      <c r="I32" s="5"/>
      <c r="J32" s="5"/>
      <c r="K32" s="5"/>
      <c r="L32" s="5"/>
      <c r="M32" s="5"/>
      <c r="N32" s="5"/>
      <c r="O32" s="6" t="str">
        <f>IF(R32="Ready",SUM(G32:K32),"")</f>
        <v/>
      </c>
      <c r="P32" s="6" t="str">
        <f>IF(R32="Ready",SUM(L32:N32),"")</f>
        <v/>
      </c>
      <c r="Q32" s="6" t="str">
        <f>IF(R32="Ready",O32+P32,"")</f>
        <v/>
      </c>
      <c r="R32" s="4" t="str">
        <f>IF(Sample!K32="",IF(COUNTA(B32:N32,S32)&gt;0,"No sample row",""),IF(Sample!K32&lt;&gt;"Ready","Fix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Summary'!$B$7,$B$8&lt;&gt;"Yes",E32="No"),"Basis mismatch",IF(D32="No","Service not suitable",IF(AND(B32&lt;&gt;"",ISNUMBER(C32),C32&gt;0,D32="Yes",E32="Yes",OR(F32="N/A",AND(ISNUMBER(F32),F32&gt;0)),COUNT(G32:N32)=8,MIN(G32:N32)&gt;=0),"Ready","Incomplete"))))))</f>
        <v/>
      </c>
      <c r="S32" s="3"/>
    </row>
    <row r="33" ht="40" customHeight="1">
      <c r="A33" s="4" t="str">
        <f>IF(Sample!A33="","",Sample!A33)</f>
        <v/>
      </c>
      <c r="B33" s="3"/>
      <c r="C33" s="7"/>
      <c r="D33" s="3"/>
      <c r="E33" s="3"/>
      <c r="F33" s="3"/>
      <c r="G33" s="5"/>
      <c r="H33" s="5"/>
      <c r="I33" s="5"/>
      <c r="J33" s="5"/>
      <c r="K33" s="5"/>
      <c r="L33" s="5"/>
      <c r="M33" s="5"/>
      <c r="N33" s="5"/>
      <c r="O33" s="6" t="str">
        <f>IF(R33="Ready",SUM(G33:K33),"")</f>
        <v/>
      </c>
      <c r="P33" s="6" t="str">
        <f>IF(R33="Ready",SUM(L33:N33),"")</f>
        <v/>
      </c>
      <c r="Q33" s="6" t="str">
        <f>IF(R33="Ready",O33+P33,"")</f>
        <v/>
      </c>
      <c r="R33" s="4" t="str">
        <f>IF(Sample!K33="",IF(COUNTA(B33:N33,S33)&gt;0,"No sample row",""),IF(Sample!K33&lt;&gt;"Ready","Fix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Summary'!$B$7,$B$8&lt;&gt;"Yes",E33="No"),"Basis mismatch",IF(D33="No","Service not suitable",IF(AND(B33&lt;&gt;"",ISNUMBER(C33),C33&gt;0,D33="Yes",E33="Yes",OR(F33="N/A",AND(ISNUMBER(F33),F33&gt;0)),COUNT(G33:N33)=8,MIN(G33:N33)&gt;=0),"Ready","Incomplete"))))))</f>
        <v/>
      </c>
      <c r="S33" s="3"/>
    </row>
    <row r="34" ht="40" customHeight="1">
      <c r="A34" s="4" t="str">
        <f>IF(Sample!A34="","",Sample!A34)</f>
        <v/>
      </c>
      <c r="B34" s="3"/>
      <c r="C34" s="7"/>
      <c r="D34" s="3"/>
      <c r="E34" s="3"/>
      <c r="F34" s="3"/>
      <c r="G34" s="5"/>
      <c r="H34" s="5"/>
      <c r="I34" s="5"/>
      <c r="J34" s="5"/>
      <c r="K34" s="5"/>
      <c r="L34" s="5"/>
      <c r="M34" s="5"/>
      <c r="N34" s="5"/>
      <c r="O34" s="6" t="str">
        <f>IF(R34="Ready",SUM(G34:K34),"")</f>
        <v/>
      </c>
      <c r="P34" s="6" t="str">
        <f>IF(R34="Ready",SUM(L34:N34),"")</f>
        <v/>
      </c>
      <c r="Q34" s="6" t="str">
        <f>IF(R34="Ready",O34+P34,"")</f>
        <v/>
      </c>
      <c r="R34" s="4" t="str">
        <f>IF(Sample!K34="",IF(COUNTA(B34:N34,S34)&gt;0,"No sample row",""),IF(Sample!K34&lt;&gt;"Ready","Fix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Summary'!$B$7,$B$8&lt;&gt;"Yes",E34="No"),"Basis mismatch",IF(D34="No","Service not suitable",IF(AND(B34&lt;&gt;"",ISNUMBER(C34),C34&gt;0,D34="Yes",E34="Yes",OR(F34="N/A",AND(ISNUMBER(F34),F34&gt;0)),COUNT(G34:N34)=8,MIN(G34:N34)&gt;=0),"Ready","Incomplete"))))))</f>
        <v/>
      </c>
      <c r="S34" s="3"/>
    </row>
    <row r="35" ht="40" customHeight="1">
      <c r="A35" s="4" t="str">
        <f>IF(Sample!A35="","",Sample!A35)</f>
        <v/>
      </c>
      <c r="B35" s="3"/>
      <c r="C35" s="7"/>
      <c r="D35" s="3"/>
      <c r="E35" s="3"/>
      <c r="F35" s="3"/>
      <c r="G35" s="5"/>
      <c r="H35" s="5"/>
      <c r="I35" s="5"/>
      <c r="J35" s="5"/>
      <c r="K35" s="5"/>
      <c r="L35" s="5"/>
      <c r="M35" s="5"/>
      <c r="N35" s="5"/>
      <c r="O35" s="6" t="str">
        <f>IF(R35="Ready",SUM(G35:K35),"")</f>
        <v/>
      </c>
      <c r="P35" s="6" t="str">
        <f>IF(R35="Ready",SUM(L35:N35),"")</f>
        <v/>
      </c>
      <c r="Q35" s="6" t="str">
        <f>IF(R35="Ready",O35+P35,"")</f>
        <v/>
      </c>
      <c r="R35" s="4" t="str">
        <f>IF(Sample!K35="",IF(COUNTA(B35:N35,S35)&gt;0,"No sample row",""),IF(Sample!K35&lt;&gt;"Ready","Fix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Summary'!$B$7,$B$8&lt;&gt;"Yes",E35="No"),"Basis mismatch",IF(D35="No","Service not suitable",IF(AND(B35&lt;&gt;"",ISNUMBER(C35),C35&gt;0,D35="Yes",E35="Yes",OR(F35="N/A",AND(ISNUMBER(F35),F35&gt;0)),COUNT(G35:N35)=8,MIN(G35:N35)&gt;=0),"Ready","Incomplete"))))))</f>
        <v/>
      </c>
      <c r="S35" s="3"/>
    </row>
    <row r="36" ht="40" customHeight="1">
      <c r="A36" s="4" t="str">
        <f>IF(Sample!A36="","",Sample!A36)</f>
        <v/>
      </c>
      <c r="B36" s="3"/>
      <c r="C36" s="7"/>
      <c r="D36" s="3"/>
      <c r="E36" s="3"/>
      <c r="F36" s="3"/>
      <c r="G36" s="5"/>
      <c r="H36" s="5"/>
      <c r="I36" s="5"/>
      <c r="J36" s="5"/>
      <c r="K36" s="5"/>
      <c r="L36" s="5"/>
      <c r="M36" s="5"/>
      <c r="N36" s="5"/>
      <c r="O36" s="6" t="str">
        <f>IF(R36="Ready",SUM(G36:K36),"")</f>
        <v/>
      </c>
      <c r="P36" s="6" t="str">
        <f>IF(R36="Ready",SUM(L36:N36),"")</f>
        <v/>
      </c>
      <c r="Q36" s="6" t="str">
        <f>IF(R36="Ready",O36+P36,"")</f>
        <v/>
      </c>
      <c r="R36" s="4" t="str">
        <f>IF(Sample!K36="",IF(COUNTA(B36:N36,S36)&gt;0,"No sample row",""),IF(Sample!K36&lt;&gt;"Ready","Fix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Summary'!$B$7,$B$8&lt;&gt;"Yes",E36="No"),"Basis mismatch",IF(D36="No","Service not suitable",IF(AND(B36&lt;&gt;"",ISNUMBER(C36),C36&gt;0,D36="Yes",E36="Yes",OR(F36="N/A",AND(ISNUMBER(F36),F36&gt;0)),COUNT(G36:N36)=8,MIN(G36:N36)&gt;=0),"Ready","Incomplete"))))))</f>
        <v/>
      </c>
      <c r="S36" s="3"/>
    </row>
  </sheetData>
  <mergeCells count="9">
    <mergeCell ref="A1:S1"/>
    <mergeCell ref="A2:S2"/>
    <mergeCell ref="C4:S4"/>
    <mergeCell ref="C5:S5"/>
    <mergeCell ref="C6:S6"/>
    <mergeCell ref="C7:S7"/>
    <mergeCell ref="C8:S8"/>
    <mergeCell ref="A9:S9"/>
    <mergeCell ref="A10:S10"/>
  </mergeCells>
  <dataValidations count="7">
    <dataValidation type="custom" allowBlank="1" showInputMessage="1" showErrorMessage="1" errorStyle="stop" errorTitle="Check input" error="Enter a three-letter uppercase currency code." promptTitle="Input" prompt="Enter a three-letter uppercase currency code." sqref="B5">
      <formula1>AND(LEN(B5)=3,EXACT(B5,UPPER(B5)))</formula1>
    </dataValidation>
    <dataValidation type="list" allowBlank="1" showInputMessage="1" showErrorMessage="1" errorStyle="stop" errorTitle="Check input" error="Choose the unit actually used for this quote." promptTitle="Input" prompt="Choose the unit actually used for this quote." sqref="B6">
      <formula1>"in,cm"</formula1>
    </dataValidation>
    <dataValidation type="list" allowBlank="1" showInputMessage="1" showErrorMessage="1" errorStyle="stop" errorTitle="Check input" error="Choose the unit actually used for this quote." promptTitle="Input" prompt="Choose the unit actually used for this quote." sqref="B7">
      <formula1>"lb,kg"</formula1>
    </dataValidation>
    <dataValidation type="list" allowBlank="1" showInputMessage="1" showErrorMessage="1" errorStyle="stop" errorTitle="Check input" error="Yes confirms the requirement. No or blank excludes this option." promptTitle="Input" prompt="Yes confirms the requirement. No or blank excludes this option." sqref="B8 D12:E36">
      <formula1>"Yes,No"</formula1>
    </dataValidation>
    <dataValidation type="date" operator="greaterThanOrEqual" allowBlank="1" showInputMessage="1" showErrorMessage="1" errorStyle="stop" errorTitle="Check input" error="Enter the date this quote was issued." promptTitle="Input" prompt="Enter the date this quote was issued." sqref="C12:C36">
      <formula1>1</formula1>
    </dataValidation>
    <dataValidation type="custom" allowBlank="1" showInputMessage="1" showErrorMessage="1" errorStyle="stop" errorTitle="Check input" error="Use the quoted positive billable weight, or N/A if not applicable." promptTitle="Input" prompt="Use the quoted positive billable weight, or N/A if not applicable." sqref="F12:F36">
      <formula1>OR(F12="N/A",AND(ISNUMBER(F12),F12&gt;0))</formula1>
    </dataValidation>
    <dataValidation type="decimal" operator="greaterThanOrEqual" allowBlank="1" showInputMessage="1" showErrorMessage="1" errorStyle="stop" errorTitle="Check input" error="Enter a nonnegative amount. Use explicit 0 for included or not applicable." promptTitle="Input" prompt="Enter a nonnegative amount. Use explicit 0 for included or not applicable." sqref="G12:N36">
      <formula1>0</formula1>
    </dataValidation>
  </dataValidations>
  <printOptions horizontalCentered="1"/>
  <pageMargins left="0.25" right="0.25" top="0.4" bottom="0.4" header="0.15" footer="0.15"/>
  <pageSetup paperSize="9" orientation="landscape" fitToWidth="1" fitToHeight="1"/>
  <headerFooter>
    <oddFooter>&amp;LShipBuddies | Cost comparison&amp;R&amp;P / &amp;N</oddFooter>
  </headerFooter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 showGridLines="0">
      <pane xSplit="1" ySplit="11" topLeftCell="B12" activePane="bottomRight" state="frozen"/>
    </sheetView>
  </sheetViews>
  <sheetFormatPr defaultRowHeight="23"/>
  <cols>
    <col min="1" max="1" width="17" customWidth="1"/>
    <col min="2" max="2" width="27" customWidth="1"/>
    <col min="3" max="3" width="15" customWidth="1"/>
    <col min="4" max="4" width="17" customWidth="1"/>
    <col min="5" max="5" width="17" customWidth="1"/>
    <col min="6" max="6" width="16" customWidth="1"/>
    <col min="7" max="7" width="17" customWidth="1"/>
    <col min="8" max="8" width="14" customWidth="1"/>
    <col min="9" max="9" width="14" customWidth="1"/>
    <col min="10" max="10" width="14" customWidth="1"/>
    <col min="11" max="11" width="15" customWidth="1"/>
    <col min="12" max="12" width="16" customWidth="1"/>
    <col min="13" max="13" width="14" customWidth="1"/>
    <col min="14" max="14" width="16" customWidth="1"/>
    <col min="15" max="15" width="16" customWidth="1"/>
    <col min="16" max="16" width="16" customWidth="1"/>
    <col min="17" max="17" width="16" customWidth="1"/>
    <col min="18" max="18" width="25" customWidth="1"/>
    <col min="19" max="19" width="32" customWidth="1"/>
  </cols>
  <sheetData>
    <row r="1" ht="34" customHeight="1">
      <c r="A1" s="1" t="inlineStr">
        <is>
          <t xml:space="preserve">02  /  Quote B: one option, the full sample</t>
        </is>
      </c>
    </row>
    <row r="2" ht="30" customHeight="1">
      <c r="A2" s="8" t="inlineStr">
        <is>
          <t xml:space="preserve">ADDITIONAL CHARGES ONLY: enter 0 when a charge is included in the base/all-in amount or does not apply. Leave unknown costs blank. Never enter the same charge twice.</t>
        </is>
      </c>
    </row>
    <row r="4">
      <c r="A4" s="9" t="inlineStr">
        <is>
          <t xml:space="preserve">Carrier / service</t>
        </is>
      </c>
      <c r="B4" s="3"/>
      <c r="C4" s="0" t="inlineStr">
        <is>
          <t xml:space="preserve">Use a distinct carrier/service label. Collect a separate option if its terms or service vary.</t>
        </is>
      </c>
    </row>
    <row r="5">
      <c r="A5" s="9" t="inlineStr">
        <is>
          <t xml:space="preserve">Quote currency</t>
        </is>
      </c>
      <c r="B5" s="3"/>
      <c r="C5" s="0" t="inlineStr">
        <is>
          <t xml:space="preserve">Enter the quote currency. It must match Start &amp; Summary. No currency conversion is performed.</t>
        </is>
      </c>
    </row>
    <row r="6">
      <c r="A6" s="9" t="inlineStr">
        <is>
          <t xml:space="preserve">Dimension unit</t>
        </is>
      </c>
      <c r="B6" s="3"/>
      <c r="C6" s="0" t="inlineStr">
        <is>
          <t xml:space="preserve">Confirm the quote uses the sample dimension basis (in or cm). Re-quote on the selected basis if needed.</t>
        </is>
      </c>
    </row>
    <row r="7">
      <c r="A7" s="9" t="inlineStr">
        <is>
          <t xml:space="preserve">Weight unit</t>
        </is>
      </c>
      <c r="B7" s="3"/>
      <c r="C7" s="0" t="inlineStr">
        <is>
          <t xml:space="preserve">Confirm quoted weight is on the sample weight basis (lb or kg). No dimensional-weight or billing-weight rules are calculated.</t>
        </is>
      </c>
    </row>
    <row r="8">
      <c r="A8" s="9" t="inlineStr">
        <is>
          <t xml:space="preserve">Same cost scope?</t>
        </is>
      </c>
      <c r="B8" s="3"/>
      <c r="C8" s="0" t="inlineStr">
        <is>
          <t xml:space="preserve">Choose Yes only if inclusions/exclusions match the common cost scope. No or blank excludes this option.</t>
        </is>
      </c>
    </row>
    <row r="9" ht="30" customHeight="1">
      <c r="A9" s="0" t="inlineStr">
        <is>
          <t xml:space="preserve">Per row: confirm service suitability and the exact sample date, route, package and needs. Source = quote ID, link or document reference. Billable weight = quoted value, or N/A if not applicable.</t>
        </is>
      </c>
    </row>
    <row r="10" ht="32" customHeight="1">
      <c r="A10" s="8" t="inlineStr">
        <is>
          <t xml:space="preserve">G = carrier base OR all-in amount. H:N = additional amounts only. If an all-in quote also includes fulfillment, enter 0 in L:N and explain in Notes; category splits will not be comparable without a breakdown.</t>
        </is>
      </c>
    </row>
    <row r="11" ht="44" customHeight="1">
      <c r="A11" s="2" t="inlineStr">
        <is>
          <t xml:space="preserve">Shipment ID</t>
        </is>
      </c>
      <c r="B11" s="2" t="inlineStr">
        <is>
          <t xml:space="preserve">Quote source / reference</t>
        </is>
      </c>
      <c r="C11" s="2" t="inlineStr">
        <is>
          <t xml:space="preserve">Quote date</t>
        </is>
      </c>
      <c r="D11" s="2" t="inlineStr">
        <is>
          <t xml:space="preserve">Service suitable?</t>
        </is>
      </c>
      <c r="E11" s="2" t="inlineStr">
        <is>
          <t xml:space="preserve">Same sample basis?</t>
        </is>
      </c>
      <c r="F11" s="2" t="inlineStr">
        <is>
          <t xml:space="preserve">Billable weight or N/A</t>
        </is>
      </c>
      <c r="G11" s="2" t="inlineStr">
        <is>
          <t xml:space="preserve">Base / all-in</t>
        </is>
      </c>
      <c r="H11" s="2" t="inlineStr">
        <is>
          <t xml:space="preserve">+ Peak</t>
        </is>
      </c>
      <c r="I11" s="2" t="inlineStr">
        <is>
          <t xml:space="preserve">+ Fuel</t>
        </is>
      </c>
      <c r="J11" s="2" t="inlineStr">
        <is>
          <t xml:space="preserve">+ Residential</t>
        </is>
      </c>
      <c r="K11" s="2" t="inlineStr">
        <is>
          <t xml:space="preserve">+ Other carrier</t>
        </is>
      </c>
      <c r="L11" s="2" t="inlineStr">
        <is>
          <t xml:space="preserve">+ Pick / pack</t>
        </is>
      </c>
      <c r="M11" s="2" t="inlineStr">
        <is>
          <t xml:space="preserve">+ Materials</t>
        </is>
      </c>
      <c r="N11" s="2" t="inlineStr">
        <is>
          <t xml:space="preserve">+ Other fulfillment</t>
        </is>
      </c>
      <c r="O11" s="2" t="inlineStr">
        <is>
          <t xml:space="preserve">Carrier subtotal</t>
        </is>
      </c>
      <c r="P11" s="2" t="inlineStr">
        <is>
          <t xml:space="preserve">Fulfillment subtotal</t>
        </is>
      </c>
      <c r="Q11" s="2" t="inlineStr">
        <is>
          <t xml:space="preserve">Shipment total</t>
        </is>
      </c>
      <c r="R11" s="2" t="inlineStr">
        <is>
          <t xml:space="preserve">Quote status</t>
        </is>
      </c>
      <c r="S11" s="2" t="inlineStr">
        <is>
          <t xml:space="preserve">Notes / inclusions</t>
        </is>
      </c>
    </row>
    <row r="12" ht="40" customHeight="1">
      <c r="A12" s="4" t="str">
        <f>IF(Sample!A12="","",Sample!A12)</f>
        <v/>
      </c>
      <c r="B12" s="3"/>
      <c r="C12" s="7"/>
      <c r="D12" s="3"/>
      <c r="E12" s="3"/>
      <c r="F12" s="3"/>
      <c r="G12" s="5"/>
      <c r="H12" s="5"/>
      <c r="I12" s="5"/>
      <c r="J12" s="5"/>
      <c r="K12" s="5"/>
      <c r="L12" s="5"/>
      <c r="M12" s="5"/>
      <c r="N12" s="5"/>
      <c r="O12" s="6" t="str">
        <f>IF(R12="Ready",SUM(G12:K12),"")</f>
        <v/>
      </c>
      <c r="P12" s="6" t="str">
        <f>IF(R12="Ready",SUM(L12:N12),"")</f>
        <v/>
      </c>
      <c r="Q12" s="6" t="str">
        <f>IF(R12="Ready",O12+P12,"")</f>
        <v/>
      </c>
      <c r="R12" s="4" t="str">
        <f>IF(Sample!K12="",IF(COUNTA(B12:N12,S12)&gt;0,"No sample row",""),IF(Sample!K12&lt;&gt;"Ready","Fix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Summary'!$B$7,$B$8&lt;&gt;"Yes",E12="No"),"Basis mismatch",IF(D12="No","Service not suitable",IF(AND(B12&lt;&gt;"",ISNUMBER(C12),C12&gt;0,D12="Yes",E12="Yes",OR(F12="N/A",AND(ISNUMBER(F12),F12&gt;0)),COUNT(G12:N12)=8,MIN(G12:N12)&gt;=0),"Ready","Incomplete"))))))</f>
        <v/>
      </c>
      <c r="S12" s="3"/>
    </row>
    <row r="13" ht="40" customHeight="1">
      <c r="A13" s="4" t="str">
        <f>IF(Sample!A13="","",Sample!A13)</f>
        <v/>
      </c>
      <c r="B13" s="3"/>
      <c r="C13" s="7"/>
      <c r="D13" s="3"/>
      <c r="E13" s="3"/>
      <c r="F13" s="3"/>
      <c r="G13" s="5"/>
      <c r="H13" s="5"/>
      <c r="I13" s="5"/>
      <c r="J13" s="5"/>
      <c r="K13" s="5"/>
      <c r="L13" s="5"/>
      <c r="M13" s="5"/>
      <c r="N13" s="5"/>
      <c r="O13" s="6" t="str">
        <f>IF(R13="Ready",SUM(G13:K13),"")</f>
        <v/>
      </c>
      <c r="P13" s="6" t="str">
        <f>IF(R13="Ready",SUM(L13:N13),"")</f>
        <v/>
      </c>
      <c r="Q13" s="6" t="str">
        <f>IF(R13="Ready",O13+P13,"")</f>
        <v/>
      </c>
      <c r="R13" s="4" t="str">
        <f>IF(Sample!K13="",IF(COUNTA(B13:N13,S13)&gt;0,"No sample row",""),IF(Sample!K13&lt;&gt;"Ready","Fix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Summary'!$B$7,$B$8&lt;&gt;"Yes",E13="No"),"Basis mismatch",IF(D13="No","Service not suitable",IF(AND(B13&lt;&gt;"",ISNUMBER(C13),C13&gt;0,D13="Yes",E13="Yes",OR(F13="N/A",AND(ISNUMBER(F13),F13&gt;0)),COUNT(G13:N13)=8,MIN(G13:N13)&gt;=0),"Ready","Incomplete"))))))</f>
        <v/>
      </c>
      <c r="S13" s="3"/>
    </row>
    <row r="14" ht="40" customHeight="1">
      <c r="A14" s="4" t="str">
        <f>IF(Sample!A14="","",Sample!A14)</f>
        <v/>
      </c>
      <c r="B14" s="3"/>
      <c r="C14" s="7"/>
      <c r="D14" s="3"/>
      <c r="E14" s="3"/>
      <c r="F14" s="3"/>
      <c r="G14" s="5"/>
      <c r="H14" s="5"/>
      <c r="I14" s="5"/>
      <c r="J14" s="5"/>
      <c r="K14" s="5"/>
      <c r="L14" s="5"/>
      <c r="M14" s="5"/>
      <c r="N14" s="5"/>
      <c r="O14" s="6" t="str">
        <f>IF(R14="Ready",SUM(G14:K14),"")</f>
        <v/>
      </c>
      <c r="P14" s="6" t="str">
        <f>IF(R14="Ready",SUM(L14:N14),"")</f>
        <v/>
      </c>
      <c r="Q14" s="6" t="str">
        <f>IF(R14="Ready",O14+P14,"")</f>
        <v/>
      </c>
      <c r="R14" s="4" t="str">
        <f>IF(Sample!K14="",IF(COUNTA(B14:N14,S14)&gt;0,"No sample row",""),IF(Sample!K14&lt;&gt;"Ready","Fix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Summary'!$B$7,$B$8&lt;&gt;"Yes",E14="No"),"Basis mismatch",IF(D14="No","Service not suitable",IF(AND(B14&lt;&gt;"",ISNUMBER(C14),C14&gt;0,D14="Yes",E14="Yes",OR(F14="N/A",AND(ISNUMBER(F14),F14&gt;0)),COUNT(G14:N14)=8,MIN(G14:N14)&gt;=0),"Ready","Incomplete"))))))</f>
        <v/>
      </c>
      <c r="S14" s="3"/>
    </row>
    <row r="15" ht="40" customHeight="1">
      <c r="A15" s="4" t="str">
        <f>IF(Sample!A15="","",Sample!A15)</f>
        <v/>
      </c>
      <c r="B15" s="3"/>
      <c r="C15" s="7"/>
      <c r="D15" s="3"/>
      <c r="E15" s="3"/>
      <c r="F15" s="3"/>
      <c r="G15" s="5"/>
      <c r="H15" s="5"/>
      <c r="I15" s="5"/>
      <c r="J15" s="5"/>
      <c r="K15" s="5"/>
      <c r="L15" s="5"/>
      <c r="M15" s="5"/>
      <c r="N15" s="5"/>
      <c r="O15" s="6" t="str">
        <f>IF(R15="Ready",SUM(G15:K15),"")</f>
        <v/>
      </c>
      <c r="P15" s="6" t="str">
        <f>IF(R15="Ready",SUM(L15:N15),"")</f>
        <v/>
      </c>
      <c r="Q15" s="6" t="str">
        <f>IF(R15="Ready",O15+P15,"")</f>
        <v/>
      </c>
      <c r="R15" s="4" t="str">
        <f>IF(Sample!K15="",IF(COUNTA(B15:N15,S15)&gt;0,"No sample row",""),IF(Sample!K15&lt;&gt;"Ready","Fix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Summary'!$B$7,$B$8&lt;&gt;"Yes",E15="No"),"Basis mismatch",IF(D15="No","Service not suitable",IF(AND(B15&lt;&gt;"",ISNUMBER(C15),C15&gt;0,D15="Yes",E15="Yes",OR(F15="N/A",AND(ISNUMBER(F15),F15&gt;0)),COUNT(G15:N15)=8,MIN(G15:N15)&gt;=0),"Ready","Incomplete"))))))</f>
        <v/>
      </c>
      <c r="S15" s="3"/>
    </row>
    <row r="16" ht="40" customHeight="1">
      <c r="A16" s="4" t="str">
        <f>IF(Sample!A16="","",Sample!A16)</f>
        <v/>
      </c>
      <c r="B16" s="3"/>
      <c r="C16" s="7"/>
      <c r="D16" s="3"/>
      <c r="E16" s="3"/>
      <c r="F16" s="3"/>
      <c r="G16" s="5"/>
      <c r="H16" s="5"/>
      <c r="I16" s="5"/>
      <c r="J16" s="5"/>
      <c r="K16" s="5"/>
      <c r="L16" s="5"/>
      <c r="M16" s="5"/>
      <c r="N16" s="5"/>
      <c r="O16" s="6" t="str">
        <f>IF(R16="Ready",SUM(G16:K16),"")</f>
        <v/>
      </c>
      <c r="P16" s="6" t="str">
        <f>IF(R16="Ready",SUM(L16:N16),"")</f>
        <v/>
      </c>
      <c r="Q16" s="6" t="str">
        <f>IF(R16="Ready",O16+P16,"")</f>
        <v/>
      </c>
      <c r="R16" s="4" t="str">
        <f>IF(Sample!K16="",IF(COUNTA(B16:N16,S16)&gt;0,"No sample row",""),IF(Sample!K16&lt;&gt;"Ready","Fix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Summary'!$B$7,$B$8&lt;&gt;"Yes",E16="No"),"Basis mismatch",IF(D16="No","Service not suitable",IF(AND(B16&lt;&gt;"",ISNUMBER(C16),C16&gt;0,D16="Yes",E16="Yes",OR(F16="N/A",AND(ISNUMBER(F16),F16&gt;0)),COUNT(G16:N16)=8,MIN(G16:N16)&gt;=0),"Ready","Incomplete"))))))</f>
        <v/>
      </c>
      <c r="S16" s="3"/>
    </row>
    <row r="17" ht="40" customHeight="1">
      <c r="A17" s="4" t="str">
        <f>IF(Sample!A17="","",Sample!A17)</f>
        <v/>
      </c>
      <c r="B17" s="3"/>
      <c r="C17" s="7"/>
      <c r="D17" s="3"/>
      <c r="E17" s="3"/>
      <c r="F17" s="3"/>
      <c r="G17" s="5"/>
      <c r="H17" s="5"/>
      <c r="I17" s="5"/>
      <c r="J17" s="5"/>
      <c r="K17" s="5"/>
      <c r="L17" s="5"/>
      <c r="M17" s="5"/>
      <c r="N17" s="5"/>
      <c r="O17" s="6" t="str">
        <f>IF(R17="Ready",SUM(G17:K17),"")</f>
        <v/>
      </c>
      <c r="P17" s="6" t="str">
        <f>IF(R17="Ready",SUM(L17:N17),"")</f>
        <v/>
      </c>
      <c r="Q17" s="6" t="str">
        <f>IF(R17="Ready",O17+P17,"")</f>
        <v/>
      </c>
      <c r="R17" s="4" t="str">
        <f>IF(Sample!K17="",IF(COUNTA(B17:N17,S17)&gt;0,"No sample row",""),IF(Sample!K17&lt;&gt;"Ready","Fix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Summary'!$B$7,$B$8&lt;&gt;"Yes",E17="No"),"Basis mismatch",IF(D17="No","Service not suitable",IF(AND(B17&lt;&gt;"",ISNUMBER(C17),C17&gt;0,D17="Yes",E17="Yes",OR(F17="N/A",AND(ISNUMBER(F17),F17&gt;0)),COUNT(G17:N17)=8,MIN(G17:N17)&gt;=0),"Ready","Incomplete"))))))</f>
        <v/>
      </c>
      <c r="S17" s="3"/>
    </row>
    <row r="18" ht="40" customHeight="1">
      <c r="A18" s="4" t="str">
        <f>IF(Sample!A18="","",Sample!A18)</f>
        <v/>
      </c>
      <c r="B18" s="3"/>
      <c r="C18" s="7"/>
      <c r="D18" s="3"/>
      <c r="E18" s="3"/>
      <c r="F18" s="3"/>
      <c r="G18" s="5"/>
      <c r="H18" s="5"/>
      <c r="I18" s="5"/>
      <c r="J18" s="5"/>
      <c r="K18" s="5"/>
      <c r="L18" s="5"/>
      <c r="M18" s="5"/>
      <c r="N18" s="5"/>
      <c r="O18" s="6" t="str">
        <f>IF(R18="Ready",SUM(G18:K18),"")</f>
        <v/>
      </c>
      <c r="P18" s="6" t="str">
        <f>IF(R18="Ready",SUM(L18:N18),"")</f>
        <v/>
      </c>
      <c r="Q18" s="6" t="str">
        <f>IF(R18="Ready",O18+P18,"")</f>
        <v/>
      </c>
      <c r="R18" s="4" t="str">
        <f>IF(Sample!K18="",IF(COUNTA(B18:N18,S18)&gt;0,"No sample row",""),IF(Sample!K18&lt;&gt;"Ready","Fix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Summary'!$B$7,$B$8&lt;&gt;"Yes",E18="No"),"Basis mismatch",IF(D18="No","Service not suitable",IF(AND(B18&lt;&gt;"",ISNUMBER(C18),C18&gt;0,D18="Yes",E18="Yes",OR(F18="N/A",AND(ISNUMBER(F18),F18&gt;0)),COUNT(G18:N18)=8,MIN(G18:N18)&gt;=0),"Ready","Incomplete"))))))</f>
        <v/>
      </c>
      <c r="S18" s="3"/>
    </row>
    <row r="19" ht="40" customHeight="1">
      <c r="A19" s="4" t="str">
        <f>IF(Sample!A19="","",Sample!A19)</f>
        <v/>
      </c>
      <c r="B19" s="3"/>
      <c r="C19" s="7"/>
      <c r="D19" s="3"/>
      <c r="E19" s="3"/>
      <c r="F19" s="3"/>
      <c r="G19" s="5"/>
      <c r="H19" s="5"/>
      <c r="I19" s="5"/>
      <c r="J19" s="5"/>
      <c r="K19" s="5"/>
      <c r="L19" s="5"/>
      <c r="M19" s="5"/>
      <c r="N19" s="5"/>
      <c r="O19" s="6" t="str">
        <f>IF(R19="Ready",SUM(G19:K19),"")</f>
        <v/>
      </c>
      <c r="P19" s="6" t="str">
        <f>IF(R19="Ready",SUM(L19:N19),"")</f>
        <v/>
      </c>
      <c r="Q19" s="6" t="str">
        <f>IF(R19="Ready",O19+P19,"")</f>
        <v/>
      </c>
      <c r="R19" s="4" t="str">
        <f>IF(Sample!K19="",IF(COUNTA(B19:N19,S19)&gt;0,"No sample row",""),IF(Sample!K19&lt;&gt;"Ready","Fix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Summary'!$B$7,$B$8&lt;&gt;"Yes",E19="No"),"Basis mismatch",IF(D19="No","Service not suitable",IF(AND(B19&lt;&gt;"",ISNUMBER(C19),C19&gt;0,D19="Yes",E19="Yes",OR(F19="N/A",AND(ISNUMBER(F19),F19&gt;0)),COUNT(G19:N19)=8,MIN(G19:N19)&gt;=0),"Ready","Incomplete"))))))</f>
        <v/>
      </c>
      <c r="S19" s="3"/>
    </row>
    <row r="20" ht="40" customHeight="1">
      <c r="A20" s="4" t="str">
        <f>IF(Sample!A20="","",Sample!A20)</f>
        <v/>
      </c>
      <c r="B20" s="3"/>
      <c r="C20" s="7"/>
      <c r="D20" s="3"/>
      <c r="E20" s="3"/>
      <c r="F20" s="3"/>
      <c r="G20" s="5"/>
      <c r="H20" s="5"/>
      <c r="I20" s="5"/>
      <c r="J20" s="5"/>
      <c r="K20" s="5"/>
      <c r="L20" s="5"/>
      <c r="M20" s="5"/>
      <c r="N20" s="5"/>
      <c r="O20" s="6" t="str">
        <f>IF(R20="Ready",SUM(G20:K20),"")</f>
        <v/>
      </c>
      <c r="P20" s="6" t="str">
        <f>IF(R20="Ready",SUM(L20:N20),"")</f>
        <v/>
      </c>
      <c r="Q20" s="6" t="str">
        <f>IF(R20="Ready",O20+P20,"")</f>
        <v/>
      </c>
      <c r="R20" s="4" t="str">
        <f>IF(Sample!K20="",IF(COUNTA(B20:N20,S20)&gt;0,"No sample row",""),IF(Sample!K20&lt;&gt;"Ready","Fix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Summary'!$B$7,$B$8&lt;&gt;"Yes",E20="No"),"Basis mismatch",IF(D20="No","Service not suitable",IF(AND(B20&lt;&gt;"",ISNUMBER(C20),C20&gt;0,D20="Yes",E20="Yes",OR(F20="N/A",AND(ISNUMBER(F20),F20&gt;0)),COUNT(G20:N20)=8,MIN(G20:N20)&gt;=0),"Ready","Incomplete"))))))</f>
        <v/>
      </c>
      <c r="S20" s="3"/>
    </row>
    <row r="21" ht="40" customHeight="1">
      <c r="A21" s="4" t="str">
        <f>IF(Sample!A21="","",Sample!A21)</f>
        <v/>
      </c>
      <c r="B21" s="3"/>
      <c r="C21" s="7"/>
      <c r="D21" s="3"/>
      <c r="E21" s="3"/>
      <c r="F21" s="3"/>
      <c r="G21" s="5"/>
      <c r="H21" s="5"/>
      <c r="I21" s="5"/>
      <c r="J21" s="5"/>
      <c r="K21" s="5"/>
      <c r="L21" s="5"/>
      <c r="M21" s="5"/>
      <c r="N21" s="5"/>
      <c r="O21" s="6" t="str">
        <f>IF(R21="Ready",SUM(G21:K21),"")</f>
        <v/>
      </c>
      <c r="P21" s="6" t="str">
        <f>IF(R21="Ready",SUM(L21:N21),"")</f>
        <v/>
      </c>
      <c r="Q21" s="6" t="str">
        <f>IF(R21="Ready",O21+P21,"")</f>
        <v/>
      </c>
      <c r="R21" s="4" t="str">
        <f>IF(Sample!K21="",IF(COUNTA(B21:N21,S21)&gt;0,"No sample row",""),IF(Sample!K21&lt;&gt;"Ready","Fix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Summary'!$B$7,$B$8&lt;&gt;"Yes",E21="No"),"Basis mismatch",IF(D21="No","Service not suitable",IF(AND(B21&lt;&gt;"",ISNUMBER(C21),C21&gt;0,D21="Yes",E21="Yes",OR(F21="N/A",AND(ISNUMBER(F21),F21&gt;0)),COUNT(G21:N21)=8,MIN(G21:N21)&gt;=0),"Ready","Incomplete"))))))</f>
        <v/>
      </c>
      <c r="S21" s="3"/>
    </row>
    <row r="22" ht="40" customHeight="1">
      <c r="A22" s="4" t="str">
        <f>IF(Sample!A22="","",Sample!A22)</f>
        <v/>
      </c>
      <c r="B22" s="3"/>
      <c r="C22" s="7"/>
      <c r="D22" s="3"/>
      <c r="E22" s="3"/>
      <c r="F22" s="3"/>
      <c r="G22" s="5"/>
      <c r="H22" s="5"/>
      <c r="I22" s="5"/>
      <c r="J22" s="5"/>
      <c r="K22" s="5"/>
      <c r="L22" s="5"/>
      <c r="M22" s="5"/>
      <c r="N22" s="5"/>
      <c r="O22" s="6" t="str">
        <f>IF(R22="Ready",SUM(G22:K22),"")</f>
        <v/>
      </c>
      <c r="P22" s="6" t="str">
        <f>IF(R22="Ready",SUM(L22:N22),"")</f>
        <v/>
      </c>
      <c r="Q22" s="6" t="str">
        <f>IF(R22="Ready",O22+P22,"")</f>
        <v/>
      </c>
      <c r="R22" s="4" t="str">
        <f>IF(Sample!K22="",IF(COUNTA(B22:N22,S22)&gt;0,"No sample row",""),IF(Sample!K22&lt;&gt;"Ready","Fix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Summary'!$B$7,$B$8&lt;&gt;"Yes",E22="No"),"Basis mismatch",IF(D22="No","Service not suitable",IF(AND(B22&lt;&gt;"",ISNUMBER(C22),C22&gt;0,D22="Yes",E22="Yes",OR(F22="N/A",AND(ISNUMBER(F22),F22&gt;0)),COUNT(G22:N22)=8,MIN(G22:N22)&gt;=0),"Ready","Incomplete"))))))</f>
        <v/>
      </c>
      <c r="S22" s="3"/>
    </row>
    <row r="23" ht="40" customHeight="1">
      <c r="A23" s="4" t="str">
        <f>IF(Sample!A23="","",Sample!A23)</f>
        <v/>
      </c>
      <c r="B23" s="3"/>
      <c r="C23" s="7"/>
      <c r="D23" s="3"/>
      <c r="E23" s="3"/>
      <c r="F23" s="3"/>
      <c r="G23" s="5"/>
      <c r="H23" s="5"/>
      <c r="I23" s="5"/>
      <c r="J23" s="5"/>
      <c r="K23" s="5"/>
      <c r="L23" s="5"/>
      <c r="M23" s="5"/>
      <c r="N23" s="5"/>
      <c r="O23" s="6" t="str">
        <f>IF(R23="Ready",SUM(G23:K23),"")</f>
        <v/>
      </c>
      <c r="P23" s="6" t="str">
        <f>IF(R23="Ready",SUM(L23:N23),"")</f>
        <v/>
      </c>
      <c r="Q23" s="6" t="str">
        <f>IF(R23="Ready",O23+P23,"")</f>
        <v/>
      </c>
      <c r="R23" s="4" t="str">
        <f>IF(Sample!K23="",IF(COUNTA(B23:N23,S23)&gt;0,"No sample row",""),IF(Sample!K23&lt;&gt;"Ready","Fix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Summary'!$B$7,$B$8&lt;&gt;"Yes",E23="No"),"Basis mismatch",IF(D23="No","Service not suitable",IF(AND(B23&lt;&gt;"",ISNUMBER(C23),C23&gt;0,D23="Yes",E23="Yes",OR(F23="N/A",AND(ISNUMBER(F23),F23&gt;0)),COUNT(G23:N23)=8,MIN(G23:N23)&gt;=0),"Ready","Incomplete"))))))</f>
        <v/>
      </c>
      <c r="S23" s="3"/>
    </row>
    <row r="24" ht="40" customHeight="1">
      <c r="A24" s="4" t="str">
        <f>IF(Sample!A24="","",Sample!A24)</f>
        <v/>
      </c>
      <c r="B24" s="3"/>
      <c r="C24" s="7"/>
      <c r="D24" s="3"/>
      <c r="E24" s="3"/>
      <c r="F24" s="3"/>
      <c r="G24" s="5"/>
      <c r="H24" s="5"/>
      <c r="I24" s="5"/>
      <c r="J24" s="5"/>
      <c r="K24" s="5"/>
      <c r="L24" s="5"/>
      <c r="M24" s="5"/>
      <c r="N24" s="5"/>
      <c r="O24" s="6" t="str">
        <f>IF(R24="Ready",SUM(G24:K24),"")</f>
        <v/>
      </c>
      <c r="P24" s="6" t="str">
        <f>IF(R24="Ready",SUM(L24:N24),"")</f>
        <v/>
      </c>
      <c r="Q24" s="6" t="str">
        <f>IF(R24="Ready",O24+P24,"")</f>
        <v/>
      </c>
      <c r="R24" s="4" t="str">
        <f>IF(Sample!K24="",IF(COUNTA(B24:N24,S24)&gt;0,"No sample row",""),IF(Sample!K24&lt;&gt;"Ready","Fix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Summary'!$B$7,$B$8&lt;&gt;"Yes",E24="No"),"Basis mismatch",IF(D24="No","Service not suitable",IF(AND(B24&lt;&gt;"",ISNUMBER(C24),C24&gt;0,D24="Yes",E24="Yes",OR(F24="N/A",AND(ISNUMBER(F24),F24&gt;0)),COUNT(G24:N24)=8,MIN(G24:N24)&gt;=0),"Ready","Incomplete"))))))</f>
        <v/>
      </c>
      <c r="S24" s="3"/>
    </row>
    <row r="25" ht="40" customHeight="1">
      <c r="A25" s="4" t="str">
        <f>IF(Sample!A25="","",Sample!A25)</f>
        <v/>
      </c>
      <c r="B25" s="3"/>
      <c r="C25" s="7"/>
      <c r="D25" s="3"/>
      <c r="E25" s="3"/>
      <c r="F25" s="3"/>
      <c r="G25" s="5"/>
      <c r="H25" s="5"/>
      <c r="I25" s="5"/>
      <c r="J25" s="5"/>
      <c r="K25" s="5"/>
      <c r="L25" s="5"/>
      <c r="M25" s="5"/>
      <c r="N25" s="5"/>
      <c r="O25" s="6" t="str">
        <f>IF(R25="Ready",SUM(G25:K25),"")</f>
        <v/>
      </c>
      <c r="P25" s="6" t="str">
        <f>IF(R25="Ready",SUM(L25:N25),"")</f>
        <v/>
      </c>
      <c r="Q25" s="6" t="str">
        <f>IF(R25="Ready",O25+P25,"")</f>
        <v/>
      </c>
      <c r="R25" s="4" t="str">
        <f>IF(Sample!K25="",IF(COUNTA(B25:N25,S25)&gt;0,"No sample row",""),IF(Sample!K25&lt;&gt;"Ready","Fix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Summary'!$B$7,$B$8&lt;&gt;"Yes",E25="No"),"Basis mismatch",IF(D25="No","Service not suitable",IF(AND(B25&lt;&gt;"",ISNUMBER(C25),C25&gt;0,D25="Yes",E25="Yes",OR(F25="N/A",AND(ISNUMBER(F25),F25&gt;0)),COUNT(G25:N25)=8,MIN(G25:N25)&gt;=0),"Ready","Incomplete"))))))</f>
        <v/>
      </c>
      <c r="S25" s="3"/>
    </row>
    <row r="26" ht="40" customHeight="1">
      <c r="A26" s="4" t="str">
        <f>IF(Sample!A26="","",Sample!A26)</f>
        <v/>
      </c>
      <c r="B26" s="3"/>
      <c r="C26" s="7"/>
      <c r="D26" s="3"/>
      <c r="E26" s="3"/>
      <c r="F26" s="3"/>
      <c r="G26" s="5"/>
      <c r="H26" s="5"/>
      <c r="I26" s="5"/>
      <c r="J26" s="5"/>
      <c r="K26" s="5"/>
      <c r="L26" s="5"/>
      <c r="M26" s="5"/>
      <c r="N26" s="5"/>
      <c r="O26" s="6" t="str">
        <f>IF(R26="Ready",SUM(G26:K26),"")</f>
        <v/>
      </c>
      <c r="P26" s="6" t="str">
        <f>IF(R26="Ready",SUM(L26:N26),"")</f>
        <v/>
      </c>
      <c r="Q26" s="6" t="str">
        <f>IF(R26="Ready",O26+P26,"")</f>
        <v/>
      </c>
      <c r="R26" s="4" t="str">
        <f>IF(Sample!K26="",IF(COUNTA(B26:N26,S26)&gt;0,"No sample row",""),IF(Sample!K26&lt;&gt;"Ready","Fix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Summary'!$B$7,$B$8&lt;&gt;"Yes",E26="No"),"Basis mismatch",IF(D26="No","Service not suitable",IF(AND(B26&lt;&gt;"",ISNUMBER(C26),C26&gt;0,D26="Yes",E26="Yes",OR(F26="N/A",AND(ISNUMBER(F26),F26&gt;0)),COUNT(G26:N26)=8,MIN(G26:N26)&gt;=0),"Ready","Incomplete"))))))</f>
        <v/>
      </c>
      <c r="S26" s="3"/>
    </row>
    <row r="27" ht="40" customHeight="1">
      <c r="A27" s="4" t="str">
        <f>IF(Sample!A27="","",Sample!A27)</f>
        <v/>
      </c>
      <c r="B27" s="3"/>
      <c r="C27" s="7"/>
      <c r="D27" s="3"/>
      <c r="E27" s="3"/>
      <c r="F27" s="3"/>
      <c r="G27" s="5"/>
      <c r="H27" s="5"/>
      <c r="I27" s="5"/>
      <c r="J27" s="5"/>
      <c r="K27" s="5"/>
      <c r="L27" s="5"/>
      <c r="M27" s="5"/>
      <c r="N27" s="5"/>
      <c r="O27" s="6" t="str">
        <f>IF(R27="Ready",SUM(G27:K27),"")</f>
        <v/>
      </c>
      <c r="P27" s="6" t="str">
        <f>IF(R27="Ready",SUM(L27:N27),"")</f>
        <v/>
      </c>
      <c r="Q27" s="6" t="str">
        <f>IF(R27="Ready",O27+P27,"")</f>
        <v/>
      </c>
      <c r="R27" s="4" t="str">
        <f>IF(Sample!K27="",IF(COUNTA(B27:N27,S27)&gt;0,"No sample row",""),IF(Sample!K27&lt;&gt;"Ready","Fix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Summary'!$B$7,$B$8&lt;&gt;"Yes",E27="No"),"Basis mismatch",IF(D27="No","Service not suitable",IF(AND(B27&lt;&gt;"",ISNUMBER(C27),C27&gt;0,D27="Yes",E27="Yes",OR(F27="N/A",AND(ISNUMBER(F27),F27&gt;0)),COUNT(G27:N27)=8,MIN(G27:N27)&gt;=0),"Ready","Incomplete"))))))</f>
        <v/>
      </c>
      <c r="S27" s="3"/>
    </row>
    <row r="28" ht="40" customHeight="1">
      <c r="A28" s="4" t="str">
        <f>IF(Sample!A28="","",Sample!A28)</f>
        <v/>
      </c>
      <c r="B28" s="3"/>
      <c r="C28" s="7"/>
      <c r="D28" s="3"/>
      <c r="E28" s="3"/>
      <c r="F28" s="3"/>
      <c r="G28" s="5"/>
      <c r="H28" s="5"/>
      <c r="I28" s="5"/>
      <c r="J28" s="5"/>
      <c r="K28" s="5"/>
      <c r="L28" s="5"/>
      <c r="M28" s="5"/>
      <c r="N28" s="5"/>
      <c r="O28" s="6" t="str">
        <f>IF(R28="Ready",SUM(G28:K28),"")</f>
        <v/>
      </c>
      <c r="P28" s="6" t="str">
        <f>IF(R28="Ready",SUM(L28:N28),"")</f>
        <v/>
      </c>
      <c r="Q28" s="6" t="str">
        <f>IF(R28="Ready",O28+P28,"")</f>
        <v/>
      </c>
      <c r="R28" s="4" t="str">
        <f>IF(Sample!K28="",IF(COUNTA(B28:N28,S28)&gt;0,"No sample row",""),IF(Sample!K28&lt;&gt;"Ready","Fix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Summary'!$B$7,$B$8&lt;&gt;"Yes",E28="No"),"Basis mismatch",IF(D28="No","Service not suitable",IF(AND(B28&lt;&gt;"",ISNUMBER(C28),C28&gt;0,D28="Yes",E28="Yes",OR(F28="N/A",AND(ISNUMBER(F28),F28&gt;0)),COUNT(G28:N28)=8,MIN(G28:N28)&gt;=0),"Ready","Incomplete"))))))</f>
        <v/>
      </c>
      <c r="S28" s="3"/>
    </row>
    <row r="29" ht="40" customHeight="1">
      <c r="A29" s="4" t="str">
        <f>IF(Sample!A29="","",Sample!A29)</f>
        <v/>
      </c>
      <c r="B29" s="3"/>
      <c r="C29" s="7"/>
      <c r="D29" s="3"/>
      <c r="E29" s="3"/>
      <c r="F29" s="3"/>
      <c r="G29" s="5"/>
      <c r="H29" s="5"/>
      <c r="I29" s="5"/>
      <c r="J29" s="5"/>
      <c r="K29" s="5"/>
      <c r="L29" s="5"/>
      <c r="M29" s="5"/>
      <c r="N29" s="5"/>
      <c r="O29" s="6" t="str">
        <f>IF(R29="Ready",SUM(G29:K29),"")</f>
        <v/>
      </c>
      <c r="P29" s="6" t="str">
        <f>IF(R29="Ready",SUM(L29:N29),"")</f>
        <v/>
      </c>
      <c r="Q29" s="6" t="str">
        <f>IF(R29="Ready",O29+P29,"")</f>
        <v/>
      </c>
      <c r="R29" s="4" t="str">
        <f>IF(Sample!K29="",IF(COUNTA(B29:N29,S29)&gt;0,"No sample row",""),IF(Sample!K29&lt;&gt;"Ready","Fix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Summary'!$B$7,$B$8&lt;&gt;"Yes",E29="No"),"Basis mismatch",IF(D29="No","Service not suitable",IF(AND(B29&lt;&gt;"",ISNUMBER(C29),C29&gt;0,D29="Yes",E29="Yes",OR(F29="N/A",AND(ISNUMBER(F29),F29&gt;0)),COUNT(G29:N29)=8,MIN(G29:N29)&gt;=0),"Ready","Incomplete"))))))</f>
        <v/>
      </c>
      <c r="S29" s="3"/>
    </row>
    <row r="30" ht="40" customHeight="1">
      <c r="A30" s="4" t="str">
        <f>IF(Sample!A30="","",Sample!A30)</f>
        <v/>
      </c>
      <c r="B30" s="3"/>
      <c r="C30" s="7"/>
      <c r="D30" s="3"/>
      <c r="E30" s="3"/>
      <c r="F30" s="3"/>
      <c r="G30" s="5"/>
      <c r="H30" s="5"/>
      <c r="I30" s="5"/>
      <c r="J30" s="5"/>
      <c r="K30" s="5"/>
      <c r="L30" s="5"/>
      <c r="M30" s="5"/>
      <c r="N30" s="5"/>
      <c r="O30" s="6" t="str">
        <f>IF(R30="Ready",SUM(G30:K30),"")</f>
        <v/>
      </c>
      <c r="P30" s="6" t="str">
        <f>IF(R30="Ready",SUM(L30:N30),"")</f>
        <v/>
      </c>
      <c r="Q30" s="6" t="str">
        <f>IF(R30="Ready",O30+P30,"")</f>
        <v/>
      </c>
      <c r="R30" s="4" t="str">
        <f>IF(Sample!K30="",IF(COUNTA(B30:N30,S30)&gt;0,"No sample row",""),IF(Sample!K30&lt;&gt;"Ready","Fix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Summary'!$B$7,$B$8&lt;&gt;"Yes",E30="No"),"Basis mismatch",IF(D30="No","Service not suitable",IF(AND(B30&lt;&gt;"",ISNUMBER(C30),C30&gt;0,D30="Yes",E30="Yes",OR(F30="N/A",AND(ISNUMBER(F30),F30&gt;0)),COUNT(G30:N30)=8,MIN(G30:N30)&gt;=0),"Ready","Incomplete"))))))</f>
        <v/>
      </c>
      <c r="S30" s="3"/>
    </row>
    <row r="31" ht="40" customHeight="1">
      <c r="A31" s="4" t="str">
        <f>IF(Sample!A31="","",Sample!A31)</f>
        <v/>
      </c>
      <c r="B31" s="3"/>
      <c r="C31" s="7"/>
      <c r="D31" s="3"/>
      <c r="E31" s="3"/>
      <c r="F31" s="3"/>
      <c r="G31" s="5"/>
      <c r="H31" s="5"/>
      <c r="I31" s="5"/>
      <c r="J31" s="5"/>
      <c r="K31" s="5"/>
      <c r="L31" s="5"/>
      <c r="M31" s="5"/>
      <c r="N31" s="5"/>
      <c r="O31" s="6" t="str">
        <f>IF(R31="Ready",SUM(G31:K31),"")</f>
        <v/>
      </c>
      <c r="P31" s="6" t="str">
        <f>IF(R31="Ready",SUM(L31:N31),"")</f>
        <v/>
      </c>
      <c r="Q31" s="6" t="str">
        <f>IF(R31="Ready",O31+P31,"")</f>
        <v/>
      </c>
      <c r="R31" s="4" t="str">
        <f>IF(Sample!K31="",IF(COUNTA(B31:N31,S31)&gt;0,"No sample row",""),IF(Sample!K31&lt;&gt;"Ready","Fix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Summary'!$B$7,$B$8&lt;&gt;"Yes",E31="No"),"Basis mismatch",IF(D31="No","Service not suitable",IF(AND(B31&lt;&gt;"",ISNUMBER(C31),C31&gt;0,D31="Yes",E31="Yes",OR(F31="N/A",AND(ISNUMBER(F31),F31&gt;0)),COUNT(G31:N31)=8,MIN(G31:N31)&gt;=0),"Ready","Incomplete"))))))</f>
        <v/>
      </c>
      <c r="S31" s="3"/>
    </row>
    <row r="32" ht="40" customHeight="1">
      <c r="A32" s="4" t="str">
        <f>IF(Sample!A32="","",Sample!A32)</f>
        <v/>
      </c>
      <c r="B32" s="3"/>
      <c r="C32" s="7"/>
      <c r="D32" s="3"/>
      <c r="E32" s="3"/>
      <c r="F32" s="3"/>
      <c r="G32" s="5"/>
      <c r="H32" s="5"/>
      <c r="I32" s="5"/>
      <c r="J32" s="5"/>
      <c r="K32" s="5"/>
      <c r="L32" s="5"/>
      <c r="M32" s="5"/>
      <c r="N32" s="5"/>
      <c r="O32" s="6" t="str">
        <f>IF(R32="Ready",SUM(G32:K32),"")</f>
        <v/>
      </c>
      <c r="P32" s="6" t="str">
        <f>IF(R32="Ready",SUM(L32:N32),"")</f>
        <v/>
      </c>
      <c r="Q32" s="6" t="str">
        <f>IF(R32="Ready",O32+P32,"")</f>
        <v/>
      </c>
      <c r="R32" s="4" t="str">
        <f>IF(Sample!K32="",IF(COUNTA(B32:N32,S32)&gt;0,"No sample row",""),IF(Sample!K32&lt;&gt;"Ready","Fix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Summary'!$B$7,$B$8&lt;&gt;"Yes",E32="No"),"Basis mismatch",IF(D32="No","Service not suitable",IF(AND(B32&lt;&gt;"",ISNUMBER(C32),C32&gt;0,D32="Yes",E32="Yes",OR(F32="N/A",AND(ISNUMBER(F32),F32&gt;0)),COUNT(G32:N32)=8,MIN(G32:N32)&gt;=0),"Ready","Incomplete"))))))</f>
        <v/>
      </c>
      <c r="S32" s="3"/>
    </row>
    <row r="33" ht="40" customHeight="1">
      <c r="A33" s="4" t="str">
        <f>IF(Sample!A33="","",Sample!A33)</f>
        <v/>
      </c>
      <c r="B33" s="3"/>
      <c r="C33" s="7"/>
      <c r="D33" s="3"/>
      <c r="E33" s="3"/>
      <c r="F33" s="3"/>
      <c r="G33" s="5"/>
      <c r="H33" s="5"/>
      <c r="I33" s="5"/>
      <c r="J33" s="5"/>
      <c r="K33" s="5"/>
      <c r="L33" s="5"/>
      <c r="M33" s="5"/>
      <c r="N33" s="5"/>
      <c r="O33" s="6" t="str">
        <f>IF(R33="Ready",SUM(G33:K33),"")</f>
        <v/>
      </c>
      <c r="P33" s="6" t="str">
        <f>IF(R33="Ready",SUM(L33:N33),"")</f>
        <v/>
      </c>
      <c r="Q33" s="6" t="str">
        <f>IF(R33="Ready",O33+P33,"")</f>
        <v/>
      </c>
      <c r="R33" s="4" t="str">
        <f>IF(Sample!K33="",IF(COUNTA(B33:N33,S33)&gt;0,"No sample row",""),IF(Sample!K33&lt;&gt;"Ready","Fix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Summary'!$B$7,$B$8&lt;&gt;"Yes",E33="No"),"Basis mismatch",IF(D33="No","Service not suitable",IF(AND(B33&lt;&gt;"",ISNUMBER(C33),C33&gt;0,D33="Yes",E33="Yes",OR(F33="N/A",AND(ISNUMBER(F33),F33&gt;0)),COUNT(G33:N33)=8,MIN(G33:N33)&gt;=0),"Ready","Incomplete"))))))</f>
        <v/>
      </c>
      <c r="S33" s="3"/>
    </row>
    <row r="34" ht="40" customHeight="1">
      <c r="A34" s="4" t="str">
        <f>IF(Sample!A34="","",Sample!A34)</f>
        <v/>
      </c>
      <c r="B34" s="3"/>
      <c r="C34" s="7"/>
      <c r="D34" s="3"/>
      <c r="E34" s="3"/>
      <c r="F34" s="3"/>
      <c r="G34" s="5"/>
      <c r="H34" s="5"/>
      <c r="I34" s="5"/>
      <c r="J34" s="5"/>
      <c r="K34" s="5"/>
      <c r="L34" s="5"/>
      <c r="M34" s="5"/>
      <c r="N34" s="5"/>
      <c r="O34" s="6" t="str">
        <f>IF(R34="Ready",SUM(G34:K34),"")</f>
        <v/>
      </c>
      <c r="P34" s="6" t="str">
        <f>IF(R34="Ready",SUM(L34:N34),"")</f>
        <v/>
      </c>
      <c r="Q34" s="6" t="str">
        <f>IF(R34="Ready",O34+P34,"")</f>
        <v/>
      </c>
      <c r="R34" s="4" t="str">
        <f>IF(Sample!K34="",IF(COUNTA(B34:N34,S34)&gt;0,"No sample row",""),IF(Sample!K34&lt;&gt;"Ready","Fix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Summary'!$B$7,$B$8&lt;&gt;"Yes",E34="No"),"Basis mismatch",IF(D34="No","Service not suitable",IF(AND(B34&lt;&gt;"",ISNUMBER(C34),C34&gt;0,D34="Yes",E34="Yes",OR(F34="N/A",AND(ISNUMBER(F34),F34&gt;0)),COUNT(G34:N34)=8,MIN(G34:N34)&gt;=0),"Ready","Incomplete"))))))</f>
        <v/>
      </c>
      <c r="S34" s="3"/>
    </row>
    <row r="35" ht="40" customHeight="1">
      <c r="A35" s="4" t="str">
        <f>IF(Sample!A35="","",Sample!A35)</f>
        <v/>
      </c>
      <c r="B35" s="3"/>
      <c r="C35" s="7"/>
      <c r="D35" s="3"/>
      <c r="E35" s="3"/>
      <c r="F35" s="3"/>
      <c r="G35" s="5"/>
      <c r="H35" s="5"/>
      <c r="I35" s="5"/>
      <c r="J35" s="5"/>
      <c r="K35" s="5"/>
      <c r="L35" s="5"/>
      <c r="M35" s="5"/>
      <c r="N35" s="5"/>
      <c r="O35" s="6" t="str">
        <f>IF(R35="Ready",SUM(G35:K35),"")</f>
        <v/>
      </c>
      <c r="P35" s="6" t="str">
        <f>IF(R35="Ready",SUM(L35:N35),"")</f>
        <v/>
      </c>
      <c r="Q35" s="6" t="str">
        <f>IF(R35="Ready",O35+P35,"")</f>
        <v/>
      </c>
      <c r="R35" s="4" t="str">
        <f>IF(Sample!K35="",IF(COUNTA(B35:N35,S35)&gt;0,"No sample row",""),IF(Sample!K35&lt;&gt;"Ready","Fix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Summary'!$B$7,$B$8&lt;&gt;"Yes",E35="No"),"Basis mismatch",IF(D35="No","Service not suitable",IF(AND(B35&lt;&gt;"",ISNUMBER(C35),C35&gt;0,D35="Yes",E35="Yes",OR(F35="N/A",AND(ISNUMBER(F35),F35&gt;0)),COUNT(G35:N35)=8,MIN(G35:N35)&gt;=0),"Ready","Incomplete"))))))</f>
        <v/>
      </c>
      <c r="S35" s="3"/>
    </row>
    <row r="36" ht="40" customHeight="1">
      <c r="A36" s="4" t="str">
        <f>IF(Sample!A36="","",Sample!A36)</f>
        <v/>
      </c>
      <c r="B36" s="3"/>
      <c r="C36" s="7"/>
      <c r="D36" s="3"/>
      <c r="E36" s="3"/>
      <c r="F36" s="3"/>
      <c r="G36" s="5"/>
      <c r="H36" s="5"/>
      <c r="I36" s="5"/>
      <c r="J36" s="5"/>
      <c r="K36" s="5"/>
      <c r="L36" s="5"/>
      <c r="M36" s="5"/>
      <c r="N36" s="5"/>
      <c r="O36" s="6" t="str">
        <f>IF(R36="Ready",SUM(G36:K36),"")</f>
        <v/>
      </c>
      <c r="P36" s="6" t="str">
        <f>IF(R36="Ready",SUM(L36:N36),"")</f>
        <v/>
      </c>
      <c r="Q36" s="6" t="str">
        <f>IF(R36="Ready",O36+P36,"")</f>
        <v/>
      </c>
      <c r="R36" s="4" t="str">
        <f>IF(Sample!K36="",IF(COUNTA(B36:N36,S36)&gt;0,"No sample row",""),IF(Sample!K36&lt;&gt;"Ready","Fix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Summary'!$B$7,$B$8&lt;&gt;"Yes",E36="No"),"Basis mismatch",IF(D36="No","Service not suitable",IF(AND(B36&lt;&gt;"",ISNUMBER(C36),C36&gt;0,D36="Yes",E36="Yes",OR(F36="N/A",AND(ISNUMBER(F36),F36&gt;0)),COUNT(G36:N36)=8,MIN(G36:N36)&gt;=0),"Ready","Incomplete"))))))</f>
        <v/>
      </c>
      <c r="S36" s="3"/>
    </row>
  </sheetData>
  <mergeCells count="9">
    <mergeCell ref="A1:S1"/>
    <mergeCell ref="A2:S2"/>
    <mergeCell ref="C4:S4"/>
    <mergeCell ref="C5:S5"/>
    <mergeCell ref="C6:S6"/>
    <mergeCell ref="C7:S7"/>
    <mergeCell ref="C8:S8"/>
    <mergeCell ref="A9:S9"/>
    <mergeCell ref="A10:S10"/>
  </mergeCells>
  <dataValidations count="7">
    <dataValidation type="custom" allowBlank="1" showInputMessage="1" showErrorMessage="1" errorStyle="stop" errorTitle="Check input" error="Enter a three-letter uppercase currency code." promptTitle="Input" prompt="Enter a three-letter uppercase currency code." sqref="B5">
      <formula1>AND(LEN(B5)=3,EXACT(B5,UPPER(B5)))</formula1>
    </dataValidation>
    <dataValidation type="list" allowBlank="1" showInputMessage="1" showErrorMessage="1" errorStyle="stop" errorTitle="Check input" error="Choose the unit actually used for this quote." promptTitle="Input" prompt="Choose the unit actually used for this quote." sqref="B6">
      <formula1>"in,cm"</formula1>
    </dataValidation>
    <dataValidation type="list" allowBlank="1" showInputMessage="1" showErrorMessage="1" errorStyle="stop" errorTitle="Check input" error="Choose the unit actually used for this quote." promptTitle="Input" prompt="Choose the unit actually used for this quote." sqref="B7">
      <formula1>"lb,kg"</formula1>
    </dataValidation>
    <dataValidation type="list" allowBlank="1" showInputMessage="1" showErrorMessage="1" errorStyle="stop" errorTitle="Check input" error="Yes confirms the requirement. No or blank excludes this option." promptTitle="Input" prompt="Yes confirms the requirement. No or blank excludes this option." sqref="B8 D12:E36">
      <formula1>"Yes,No"</formula1>
    </dataValidation>
    <dataValidation type="date" operator="greaterThanOrEqual" allowBlank="1" showInputMessage="1" showErrorMessage="1" errorStyle="stop" errorTitle="Check input" error="Enter the date this quote was issued." promptTitle="Input" prompt="Enter the date this quote was issued." sqref="C12:C36">
      <formula1>1</formula1>
    </dataValidation>
    <dataValidation type="custom" allowBlank="1" showInputMessage="1" showErrorMessage="1" errorStyle="stop" errorTitle="Check input" error="Use the quoted positive billable weight, or N/A if not applicable." promptTitle="Input" prompt="Use the quoted positive billable weight, or N/A if not applicable." sqref="F12:F36">
      <formula1>OR(F12="N/A",AND(ISNUMBER(F12),F12&gt;0))</formula1>
    </dataValidation>
    <dataValidation type="decimal" operator="greaterThanOrEqual" allowBlank="1" showInputMessage="1" showErrorMessage="1" errorStyle="stop" errorTitle="Check input" error="Enter a nonnegative amount. Use explicit 0 for included or not applicable." promptTitle="Input" prompt="Enter a nonnegative amount. Use explicit 0 for included or not applicable." sqref="G12:N36">
      <formula1>0</formula1>
    </dataValidation>
  </dataValidations>
  <printOptions horizontalCentered="1"/>
  <pageMargins left="0.25" right="0.25" top="0.4" bottom="0.4" header="0.15" footer="0.15"/>
  <pageSetup paperSize="9" orientation="landscape" fitToWidth="1" fitToHeight="1"/>
  <headerFooter>
    <oddFooter>&amp;LShipBuddies | Cost comparison&amp;R&amp;P / &amp;N</oddFooter>
  </headerFooter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 showGridLines="0">
      <pane xSplit="1" ySplit="11" topLeftCell="B12" activePane="bottomRight" state="frozen"/>
    </sheetView>
  </sheetViews>
  <sheetFormatPr defaultRowHeight="23"/>
  <cols>
    <col min="1" max="1" width="17" customWidth="1"/>
    <col min="2" max="2" width="27" customWidth="1"/>
    <col min="3" max="3" width="15" customWidth="1"/>
    <col min="4" max="4" width="17" customWidth="1"/>
    <col min="5" max="5" width="17" customWidth="1"/>
    <col min="6" max="6" width="16" customWidth="1"/>
    <col min="7" max="7" width="17" customWidth="1"/>
    <col min="8" max="8" width="14" customWidth="1"/>
    <col min="9" max="9" width="14" customWidth="1"/>
    <col min="10" max="10" width="14" customWidth="1"/>
    <col min="11" max="11" width="15" customWidth="1"/>
    <col min="12" max="12" width="16" customWidth="1"/>
    <col min="13" max="13" width="14" customWidth="1"/>
    <col min="14" max="14" width="16" customWidth="1"/>
    <col min="15" max="15" width="16" customWidth="1"/>
    <col min="16" max="16" width="16" customWidth="1"/>
    <col min="17" max="17" width="16" customWidth="1"/>
    <col min="18" max="18" width="25" customWidth="1"/>
    <col min="19" max="19" width="32" customWidth="1"/>
  </cols>
  <sheetData>
    <row r="1" ht="34" customHeight="1">
      <c r="A1" s="1" t="inlineStr">
        <is>
          <t xml:space="preserve">02  /  Quote C: one option, the full sample</t>
        </is>
      </c>
    </row>
    <row r="2" ht="30" customHeight="1">
      <c r="A2" s="8" t="inlineStr">
        <is>
          <t xml:space="preserve">ADDITIONAL CHARGES ONLY: enter 0 when a charge is included in the base/all-in amount or does not apply. Leave unknown costs blank. Never enter the same charge twice.</t>
        </is>
      </c>
    </row>
    <row r="4">
      <c r="A4" s="9" t="inlineStr">
        <is>
          <t xml:space="preserve">Carrier / service</t>
        </is>
      </c>
      <c r="B4" s="3"/>
      <c r="C4" s="0" t="inlineStr">
        <is>
          <t xml:space="preserve">Use a distinct carrier/service label. Collect a separate option if its terms or service vary.</t>
        </is>
      </c>
    </row>
    <row r="5">
      <c r="A5" s="9" t="inlineStr">
        <is>
          <t xml:space="preserve">Quote currency</t>
        </is>
      </c>
      <c r="B5" s="3"/>
      <c r="C5" s="0" t="inlineStr">
        <is>
          <t xml:space="preserve">Enter the quote currency. It must match Start &amp; Summary. No currency conversion is performed.</t>
        </is>
      </c>
    </row>
    <row r="6">
      <c r="A6" s="9" t="inlineStr">
        <is>
          <t xml:space="preserve">Dimension unit</t>
        </is>
      </c>
      <c r="B6" s="3"/>
      <c r="C6" s="0" t="inlineStr">
        <is>
          <t xml:space="preserve">Confirm the quote uses the sample dimension basis (in or cm). Re-quote on the selected basis if needed.</t>
        </is>
      </c>
    </row>
    <row r="7">
      <c r="A7" s="9" t="inlineStr">
        <is>
          <t xml:space="preserve">Weight unit</t>
        </is>
      </c>
      <c r="B7" s="3"/>
      <c r="C7" s="0" t="inlineStr">
        <is>
          <t xml:space="preserve">Confirm quoted weight is on the sample weight basis (lb or kg). No dimensional-weight or billing-weight rules are calculated.</t>
        </is>
      </c>
    </row>
    <row r="8">
      <c r="A8" s="9" t="inlineStr">
        <is>
          <t xml:space="preserve">Same cost scope?</t>
        </is>
      </c>
      <c r="B8" s="3"/>
      <c r="C8" s="0" t="inlineStr">
        <is>
          <t xml:space="preserve">Choose Yes only if inclusions/exclusions match the common cost scope. No or blank excludes this option.</t>
        </is>
      </c>
    </row>
    <row r="9" ht="30" customHeight="1">
      <c r="A9" s="0" t="inlineStr">
        <is>
          <t xml:space="preserve">Per row: confirm service suitability and the exact sample date, route, package and needs. Source = quote ID, link or document reference. Billable weight = quoted value, or N/A if not applicable.</t>
        </is>
      </c>
    </row>
    <row r="10" ht="32" customHeight="1">
      <c r="A10" s="8" t="inlineStr">
        <is>
          <t xml:space="preserve">G = carrier base OR all-in amount. H:N = additional amounts only. If an all-in quote also includes fulfillment, enter 0 in L:N and explain in Notes; category splits will not be comparable without a breakdown.</t>
        </is>
      </c>
    </row>
    <row r="11" ht="44" customHeight="1">
      <c r="A11" s="2" t="inlineStr">
        <is>
          <t xml:space="preserve">Shipment ID</t>
        </is>
      </c>
      <c r="B11" s="2" t="inlineStr">
        <is>
          <t xml:space="preserve">Quote source / reference</t>
        </is>
      </c>
      <c r="C11" s="2" t="inlineStr">
        <is>
          <t xml:space="preserve">Quote date</t>
        </is>
      </c>
      <c r="D11" s="2" t="inlineStr">
        <is>
          <t xml:space="preserve">Service suitable?</t>
        </is>
      </c>
      <c r="E11" s="2" t="inlineStr">
        <is>
          <t xml:space="preserve">Same sample basis?</t>
        </is>
      </c>
      <c r="F11" s="2" t="inlineStr">
        <is>
          <t xml:space="preserve">Billable weight or N/A</t>
        </is>
      </c>
      <c r="G11" s="2" t="inlineStr">
        <is>
          <t xml:space="preserve">Base / all-in</t>
        </is>
      </c>
      <c r="H11" s="2" t="inlineStr">
        <is>
          <t xml:space="preserve">+ Peak</t>
        </is>
      </c>
      <c r="I11" s="2" t="inlineStr">
        <is>
          <t xml:space="preserve">+ Fuel</t>
        </is>
      </c>
      <c r="J11" s="2" t="inlineStr">
        <is>
          <t xml:space="preserve">+ Residential</t>
        </is>
      </c>
      <c r="K11" s="2" t="inlineStr">
        <is>
          <t xml:space="preserve">+ Other carrier</t>
        </is>
      </c>
      <c r="L11" s="2" t="inlineStr">
        <is>
          <t xml:space="preserve">+ Pick / pack</t>
        </is>
      </c>
      <c r="M11" s="2" t="inlineStr">
        <is>
          <t xml:space="preserve">+ Materials</t>
        </is>
      </c>
      <c r="N11" s="2" t="inlineStr">
        <is>
          <t xml:space="preserve">+ Other fulfillment</t>
        </is>
      </c>
      <c r="O11" s="2" t="inlineStr">
        <is>
          <t xml:space="preserve">Carrier subtotal</t>
        </is>
      </c>
      <c r="P11" s="2" t="inlineStr">
        <is>
          <t xml:space="preserve">Fulfillment subtotal</t>
        </is>
      </c>
      <c r="Q11" s="2" t="inlineStr">
        <is>
          <t xml:space="preserve">Shipment total</t>
        </is>
      </c>
      <c r="R11" s="2" t="inlineStr">
        <is>
          <t xml:space="preserve">Quote status</t>
        </is>
      </c>
      <c r="S11" s="2" t="inlineStr">
        <is>
          <t xml:space="preserve">Notes / inclusions</t>
        </is>
      </c>
    </row>
    <row r="12" ht="40" customHeight="1">
      <c r="A12" s="4" t="str">
        <f>IF(Sample!A12="","",Sample!A12)</f>
        <v/>
      </c>
      <c r="B12" s="3"/>
      <c r="C12" s="7"/>
      <c r="D12" s="3"/>
      <c r="E12" s="3"/>
      <c r="F12" s="3"/>
      <c r="G12" s="5"/>
      <c r="H12" s="5"/>
      <c r="I12" s="5"/>
      <c r="J12" s="5"/>
      <c r="K12" s="5"/>
      <c r="L12" s="5"/>
      <c r="M12" s="5"/>
      <c r="N12" s="5"/>
      <c r="O12" s="6" t="str">
        <f>IF(R12="Ready",SUM(G12:K12),"")</f>
        <v/>
      </c>
      <c r="P12" s="6" t="str">
        <f>IF(R12="Ready",SUM(L12:N12),"")</f>
        <v/>
      </c>
      <c r="Q12" s="6" t="str">
        <f>IF(R12="Ready",O12+P12,"")</f>
        <v/>
      </c>
      <c r="R12" s="4" t="str">
        <f>IF(Sample!K12="",IF(COUNTA(B12:N12,S12)&gt;0,"No sample row",""),IF(Sample!K12&lt;&gt;"Ready","Fix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Summary'!$B$7,$B$8&lt;&gt;"Yes",E12="No"),"Basis mismatch",IF(D12="No","Service not suitable",IF(AND(B12&lt;&gt;"",ISNUMBER(C12),C12&gt;0,D12="Yes",E12="Yes",OR(F12="N/A",AND(ISNUMBER(F12),F12&gt;0)),COUNT(G12:N12)=8,MIN(G12:N12)&gt;=0),"Ready","Incomplete"))))))</f>
        <v/>
      </c>
      <c r="S12" s="3"/>
    </row>
    <row r="13" ht="40" customHeight="1">
      <c r="A13" s="4" t="str">
        <f>IF(Sample!A13="","",Sample!A13)</f>
        <v/>
      </c>
      <c r="B13" s="3"/>
      <c r="C13" s="7"/>
      <c r="D13" s="3"/>
      <c r="E13" s="3"/>
      <c r="F13" s="3"/>
      <c r="G13" s="5"/>
      <c r="H13" s="5"/>
      <c r="I13" s="5"/>
      <c r="J13" s="5"/>
      <c r="K13" s="5"/>
      <c r="L13" s="5"/>
      <c r="M13" s="5"/>
      <c r="N13" s="5"/>
      <c r="O13" s="6" t="str">
        <f>IF(R13="Ready",SUM(G13:K13),"")</f>
        <v/>
      </c>
      <c r="P13" s="6" t="str">
        <f>IF(R13="Ready",SUM(L13:N13),"")</f>
        <v/>
      </c>
      <c r="Q13" s="6" t="str">
        <f>IF(R13="Ready",O13+P13,"")</f>
        <v/>
      </c>
      <c r="R13" s="4" t="str">
        <f>IF(Sample!K13="",IF(COUNTA(B13:N13,S13)&gt;0,"No sample row",""),IF(Sample!K13&lt;&gt;"Ready","Fix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Summary'!$B$7,$B$8&lt;&gt;"Yes",E13="No"),"Basis mismatch",IF(D13="No","Service not suitable",IF(AND(B13&lt;&gt;"",ISNUMBER(C13),C13&gt;0,D13="Yes",E13="Yes",OR(F13="N/A",AND(ISNUMBER(F13),F13&gt;0)),COUNT(G13:N13)=8,MIN(G13:N13)&gt;=0),"Ready","Incomplete"))))))</f>
        <v/>
      </c>
      <c r="S13" s="3"/>
    </row>
    <row r="14" ht="40" customHeight="1">
      <c r="A14" s="4" t="str">
        <f>IF(Sample!A14="","",Sample!A14)</f>
        <v/>
      </c>
      <c r="B14" s="3"/>
      <c r="C14" s="7"/>
      <c r="D14" s="3"/>
      <c r="E14" s="3"/>
      <c r="F14" s="3"/>
      <c r="G14" s="5"/>
      <c r="H14" s="5"/>
      <c r="I14" s="5"/>
      <c r="J14" s="5"/>
      <c r="K14" s="5"/>
      <c r="L14" s="5"/>
      <c r="M14" s="5"/>
      <c r="N14" s="5"/>
      <c r="O14" s="6" t="str">
        <f>IF(R14="Ready",SUM(G14:K14),"")</f>
        <v/>
      </c>
      <c r="P14" s="6" t="str">
        <f>IF(R14="Ready",SUM(L14:N14),"")</f>
        <v/>
      </c>
      <c r="Q14" s="6" t="str">
        <f>IF(R14="Ready",O14+P14,"")</f>
        <v/>
      </c>
      <c r="R14" s="4" t="str">
        <f>IF(Sample!K14="",IF(COUNTA(B14:N14,S14)&gt;0,"No sample row",""),IF(Sample!K14&lt;&gt;"Ready","Fix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Summary'!$B$7,$B$8&lt;&gt;"Yes",E14="No"),"Basis mismatch",IF(D14="No","Service not suitable",IF(AND(B14&lt;&gt;"",ISNUMBER(C14),C14&gt;0,D14="Yes",E14="Yes",OR(F14="N/A",AND(ISNUMBER(F14),F14&gt;0)),COUNT(G14:N14)=8,MIN(G14:N14)&gt;=0),"Ready","Incomplete"))))))</f>
        <v/>
      </c>
      <c r="S14" s="3"/>
    </row>
    <row r="15" ht="40" customHeight="1">
      <c r="A15" s="4" t="str">
        <f>IF(Sample!A15="","",Sample!A15)</f>
        <v/>
      </c>
      <c r="B15" s="3"/>
      <c r="C15" s="7"/>
      <c r="D15" s="3"/>
      <c r="E15" s="3"/>
      <c r="F15" s="3"/>
      <c r="G15" s="5"/>
      <c r="H15" s="5"/>
      <c r="I15" s="5"/>
      <c r="J15" s="5"/>
      <c r="K15" s="5"/>
      <c r="L15" s="5"/>
      <c r="M15" s="5"/>
      <c r="N15" s="5"/>
      <c r="O15" s="6" t="str">
        <f>IF(R15="Ready",SUM(G15:K15),"")</f>
        <v/>
      </c>
      <c r="P15" s="6" t="str">
        <f>IF(R15="Ready",SUM(L15:N15),"")</f>
        <v/>
      </c>
      <c r="Q15" s="6" t="str">
        <f>IF(R15="Ready",O15+P15,"")</f>
        <v/>
      </c>
      <c r="R15" s="4" t="str">
        <f>IF(Sample!K15="",IF(COUNTA(B15:N15,S15)&gt;0,"No sample row",""),IF(Sample!K15&lt;&gt;"Ready","Fix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Summary'!$B$7,$B$8&lt;&gt;"Yes",E15="No"),"Basis mismatch",IF(D15="No","Service not suitable",IF(AND(B15&lt;&gt;"",ISNUMBER(C15),C15&gt;0,D15="Yes",E15="Yes",OR(F15="N/A",AND(ISNUMBER(F15),F15&gt;0)),COUNT(G15:N15)=8,MIN(G15:N15)&gt;=0),"Ready","Incomplete"))))))</f>
        <v/>
      </c>
      <c r="S15" s="3"/>
    </row>
    <row r="16" ht="40" customHeight="1">
      <c r="A16" s="4" t="str">
        <f>IF(Sample!A16="","",Sample!A16)</f>
        <v/>
      </c>
      <c r="B16" s="3"/>
      <c r="C16" s="7"/>
      <c r="D16" s="3"/>
      <c r="E16" s="3"/>
      <c r="F16" s="3"/>
      <c r="G16" s="5"/>
      <c r="H16" s="5"/>
      <c r="I16" s="5"/>
      <c r="J16" s="5"/>
      <c r="K16" s="5"/>
      <c r="L16" s="5"/>
      <c r="M16" s="5"/>
      <c r="N16" s="5"/>
      <c r="O16" s="6" t="str">
        <f>IF(R16="Ready",SUM(G16:K16),"")</f>
        <v/>
      </c>
      <c r="P16" s="6" t="str">
        <f>IF(R16="Ready",SUM(L16:N16),"")</f>
        <v/>
      </c>
      <c r="Q16" s="6" t="str">
        <f>IF(R16="Ready",O16+P16,"")</f>
        <v/>
      </c>
      <c r="R16" s="4" t="str">
        <f>IF(Sample!K16="",IF(COUNTA(B16:N16,S16)&gt;0,"No sample row",""),IF(Sample!K16&lt;&gt;"Ready","Fix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Summary'!$B$7,$B$8&lt;&gt;"Yes",E16="No"),"Basis mismatch",IF(D16="No","Service not suitable",IF(AND(B16&lt;&gt;"",ISNUMBER(C16),C16&gt;0,D16="Yes",E16="Yes",OR(F16="N/A",AND(ISNUMBER(F16),F16&gt;0)),COUNT(G16:N16)=8,MIN(G16:N16)&gt;=0),"Ready","Incomplete"))))))</f>
        <v/>
      </c>
      <c r="S16" s="3"/>
    </row>
    <row r="17" ht="40" customHeight="1">
      <c r="A17" s="4" t="str">
        <f>IF(Sample!A17="","",Sample!A17)</f>
        <v/>
      </c>
      <c r="B17" s="3"/>
      <c r="C17" s="7"/>
      <c r="D17" s="3"/>
      <c r="E17" s="3"/>
      <c r="F17" s="3"/>
      <c r="G17" s="5"/>
      <c r="H17" s="5"/>
      <c r="I17" s="5"/>
      <c r="J17" s="5"/>
      <c r="K17" s="5"/>
      <c r="L17" s="5"/>
      <c r="M17" s="5"/>
      <c r="N17" s="5"/>
      <c r="O17" s="6" t="str">
        <f>IF(R17="Ready",SUM(G17:K17),"")</f>
        <v/>
      </c>
      <c r="P17" s="6" t="str">
        <f>IF(R17="Ready",SUM(L17:N17),"")</f>
        <v/>
      </c>
      <c r="Q17" s="6" t="str">
        <f>IF(R17="Ready",O17+P17,"")</f>
        <v/>
      </c>
      <c r="R17" s="4" t="str">
        <f>IF(Sample!K17="",IF(COUNTA(B17:N17,S17)&gt;0,"No sample row",""),IF(Sample!K17&lt;&gt;"Ready","Fix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Summary'!$B$7,$B$8&lt;&gt;"Yes",E17="No"),"Basis mismatch",IF(D17="No","Service not suitable",IF(AND(B17&lt;&gt;"",ISNUMBER(C17),C17&gt;0,D17="Yes",E17="Yes",OR(F17="N/A",AND(ISNUMBER(F17),F17&gt;0)),COUNT(G17:N17)=8,MIN(G17:N17)&gt;=0),"Ready","Incomplete"))))))</f>
        <v/>
      </c>
      <c r="S17" s="3"/>
    </row>
    <row r="18" ht="40" customHeight="1">
      <c r="A18" s="4" t="str">
        <f>IF(Sample!A18="","",Sample!A18)</f>
        <v/>
      </c>
      <c r="B18" s="3"/>
      <c r="C18" s="7"/>
      <c r="D18" s="3"/>
      <c r="E18" s="3"/>
      <c r="F18" s="3"/>
      <c r="G18" s="5"/>
      <c r="H18" s="5"/>
      <c r="I18" s="5"/>
      <c r="J18" s="5"/>
      <c r="K18" s="5"/>
      <c r="L18" s="5"/>
      <c r="M18" s="5"/>
      <c r="N18" s="5"/>
      <c r="O18" s="6" t="str">
        <f>IF(R18="Ready",SUM(G18:K18),"")</f>
        <v/>
      </c>
      <c r="P18" s="6" t="str">
        <f>IF(R18="Ready",SUM(L18:N18),"")</f>
        <v/>
      </c>
      <c r="Q18" s="6" t="str">
        <f>IF(R18="Ready",O18+P18,"")</f>
        <v/>
      </c>
      <c r="R18" s="4" t="str">
        <f>IF(Sample!K18="",IF(COUNTA(B18:N18,S18)&gt;0,"No sample row",""),IF(Sample!K18&lt;&gt;"Ready","Fix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Summary'!$B$7,$B$8&lt;&gt;"Yes",E18="No"),"Basis mismatch",IF(D18="No","Service not suitable",IF(AND(B18&lt;&gt;"",ISNUMBER(C18),C18&gt;0,D18="Yes",E18="Yes",OR(F18="N/A",AND(ISNUMBER(F18),F18&gt;0)),COUNT(G18:N18)=8,MIN(G18:N18)&gt;=0),"Ready","Incomplete"))))))</f>
        <v/>
      </c>
      <c r="S18" s="3"/>
    </row>
    <row r="19" ht="40" customHeight="1">
      <c r="A19" s="4" t="str">
        <f>IF(Sample!A19="","",Sample!A19)</f>
        <v/>
      </c>
      <c r="B19" s="3"/>
      <c r="C19" s="7"/>
      <c r="D19" s="3"/>
      <c r="E19" s="3"/>
      <c r="F19" s="3"/>
      <c r="G19" s="5"/>
      <c r="H19" s="5"/>
      <c r="I19" s="5"/>
      <c r="J19" s="5"/>
      <c r="K19" s="5"/>
      <c r="L19" s="5"/>
      <c r="M19" s="5"/>
      <c r="N19" s="5"/>
      <c r="O19" s="6" t="str">
        <f>IF(R19="Ready",SUM(G19:K19),"")</f>
        <v/>
      </c>
      <c r="P19" s="6" t="str">
        <f>IF(R19="Ready",SUM(L19:N19),"")</f>
        <v/>
      </c>
      <c r="Q19" s="6" t="str">
        <f>IF(R19="Ready",O19+P19,"")</f>
        <v/>
      </c>
      <c r="R19" s="4" t="str">
        <f>IF(Sample!K19="",IF(COUNTA(B19:N19,S19)&gt;0,"No sample row",""),IF(Sample!K19&lt;&gt;"Ready","Fix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Summary'!$B$7,$B$8&lt;&gt;"Yes",E19="No"),"Basis mismatch",IF(D19="No","Service not suitable",IF(AND(B19&lt;&gt;"",ISNUMBER(C19),C19&gt;0,D19="Yes",E19="Yes",OR(F19="N/A",AND(ISNUMBER(F19),F19&gt;0)),COUNT(G19:N19)=8,MIN(G19:N19)&gt;=0),"Ready","Incomplete"))))))</f>
        <v/>
      </c>
      <c r="S19" s="3"/>
    </row>
    <row r="20" ht="40" customHeight="1">
      <c r="A20" s="4" t="str">
        <f>IF(Sample!A20="","",Sample!A20)</f>
        <v/>
      </c>
      <c r="B20" s="3"/>
      <c r="C20" s="7"/>
      <c r="D20" s="3"/>
      <c r="E20" s="3"/>
      <c r="F20" s="3"/>
      <c r="G20" s="5"/>
      <c r="H20" s="5"/>
      <c r="I20" s="5"/>
      <c r="J20" s="5"/>
      <c r="K20" s="5"/>
      <c r="L20" s="5"/>
      <c r="M20" s="5"/>
      <c r="N20" s="5"/>
      <c r="O20" s="6" t="str">
        <f>IF(R20="Ready",SUM(G20:K20),"")</f>
        <v/>
      </c>
      <c r="P20" s="6" t="str">
        <f>IF(R20="Ready",SUM(L20:N20),"")</f>
        <v/>
      </c>
      <c r="Q20" s="6" t="str">
        <f>IF(R20="Ready",O20+P20,"")</f>
        <v/>
      </c>
      <c r="R20" s="4" t="str">
        <f>IF(Sample!K20="",IF(COUNTA(B20:N20,S20)&gt;0,"No sample row",""),IF(Sample!K20&lt;&gt;"Ready","Fix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Summary'!$B$7,$B$8&lt;&gt;"Yes",E20="No"),"Basis mismatch",IF(D20="No","Service not suitable",IF(AND(B20&lt;&gt;"",ISNUMBER(C20),C20&gt;0,D20="Yes",E20="Yes",OR(F20="N/A",AND(ISNUMBER(F20),F20&gt;0)),COUNT(G20:N20)=8,MIN(G20:N20)&gt;=0),"Ready","Incomplete"))))))</f>
        <v/>
      </c>
      <c r="S20" s="3"/>
    </row>
    <row r="21" ht="40" customHeight="1">
      <c r="A21" s="4" t="str">
        <f>IF(Sample!A21="","",Sample!A21)</f>
        <v/>
      </c>
      <c r="B21" s="3"/>
      <c r="C21" s="7"/>
      <c r="D21" s="3"/>
      <c r="E21" s="3"/>
      <c r="F21" s="3"/>
      <c r="G21" s="5"/>
      <c r="H21" s="5"/>
      <c r="I21" s="5"/>
      <c r="J21" s="5"/>
      <c r="K21" s="5"/>
      <c r="L21" s="5"/>
      <c r="M21" s="5"/>
      <c r="N21" s="5"/>
      <c r="O21" s="6" t="str">
        <f>IF(R21="Ready",SUM(G21:K21),"")</f>
        <v/>
      </c>
      <c r="P21" s="6" t="str">
        <f>IF(R21="Ready",SUM(L21:N21),"")</f>
        <v/>
      </c>
      <c r="Q21" s="6" t="str">
        <f>IF(R21="Ready",O21+P21,"")</f>
        <v/>
      </c>
      <c r="R21" s="4" t="str">
        <f>IF(Sample!K21="",IF(COUNTA(B21:N21,S21)&gt;0,"No sample row",""),IF(Sample!K21&lt;&gt;"Ready","Fix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Summary'!$B$7,$B$8&lt;&gt;"Yes",E21="No"),"Basis mismatch",IF(D21="No","Service not suitable",IF(AND(B21&lt;&gt;"",ISNUMBER(C21),C21&gt;0,D21="Yes",E21="Yes",OR(F21="N/A",AND(ISNUMBER(F21),F21&gt;0)),COUNT(G21:N21)=8,MIN(G21:N21)&gt;=0),"Ready","Incomplete"))))))</f>
        <v/>
      </c>
      <c r="S21" s="3"/>
    </row>
    <row r="22" ht="40" customHeight="1">
      <c r="A22" s="4" t="str">
        <f>IF(Sample!A22="","",Sample!A22)</f>
        <v/>
      </c>
      <c r="B22" s="3"/>
      <c r="C22" s="7"/>
      <c r="D22" s="3"/>
      <c r="E22" s="3"/>
      <c r="F22" s="3"/>
      <c r="G22" s="5"/>
      <c r="H22" s="5"/>
      <c r="I22" s="5"/>
      <c r="J22" s="5"/>
      <c r="K22" s="5"/>
      <c r="L22" s="5"/>
      <c r="M22" s="5"/>
      <c r="N22" s="5"/>
      <c r="O22" s="6" t="str">
        <f>IF(R22="Ready",SUM(G22:K22),"")</f>
        <v/>
      </c>
      <c r="P22" s="6" t="str">
        <f>IF(R22="Ready",SUM(L22:N22),"")</f>
        <v/>
      </c>
      <c r="Q22" s="6" t="str">
        <f>IF(R22="Ready",O22+P22,"")</f>
        <v/>
      </c>
      <c r="R22" s="4" t="str">
        <f>IF(Sample!K22="",IF(COUNTA(B22:N22,S22)&gt;0,"No sample row",""),IF(Sample!K22&lt;&gt;"Ready","Fix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Summary'!$B$7,$B$8&lt;&gt;"Yes",E22="No"),"Basis mismatch",IF(D22="No","Service not suitable",IF(AND(B22&lt;&gt;"",ISNUMBER(C22),C22&gt;0,D22="Yes",E22="Yes",OR(F22="N/A",AND(ISNUMBER(F22),F22&gt;0)),COUNT(G22:N22)=8,MIN(G22:N22)&gt;=0),"Ready","Incomplete"))))))</f>
        <v/>
      </c>
      <c r="S22" s="3"/>
    </row>
    <row r="23" ht="40" customHeight="1">
      <c r="A23" s="4" t="str">
        <f>IF(Sample!A23="","",Sample!A23)</f>
        <v/>
      </c>
      <c r="B23" s="3"/>
      <c r="C23" s="7"/>
      <c r="D23" s="3"/>
      <c r="E23" s="3"/>
      <c r="F23" s="3"/>
      <c r="G23" s="5"/>
      <c r="H23" s="5"/>
      <c r="I23" s="5"/>
      <c r="J23" s="5"/>
      <c r="K23" s="5"/>
      <c r="L23" s="5"/>
      <c r="M23" s="5"/>
      <c r="N23" s="5"/>
      <c r="O23" s="6" t="str">
        <f>IF(R23="Ready",SUM(G23:K23),"")</f>
        <v/>
      </c>
      <c r="P23" s="6" t="str">
        <f>IF(R23="Ready",SUM(L23:N23),"")</f>
        <v/>
      </c>
      <c r="Q23" s="6" t="str">
        <f>IF(R23="Ready",O23+P23,"")</f>
        <v/>
      </c>
      <c r="R23" s="4" t="str">
        <f>IF(Sample!K23="",IF(COUNTA(B23:N23,S23)&gt;0,"No sample row",""),IF(Sample!K23&lt;&gt;"Ready","Fix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Summary'!$B$7,$B$8&lt;&gt;"Yes",E23="No"),"Basis mismatch",IF(D23="No","Service not suitable",IF(AND(B23&lt;&gt;"",ISNUMBER(C23),C23&gt;0,D23="Yes",E23="Yes",OR(F23="N/A",AND(ISNUMBER(F23),F23&gt;0)),COUNT(G23:N23)=8,MIN(G23:N23)&gt;=0),"Ready","Incomplete"))))))</f>
        <v/>
      </c>
      <c r="S23" s="3"/>
    </row>
    <row r="24" ht="40" customHeight="1">
      <c r="A24" s="4" t="str">
        <f>IF(Sample!A24="","",Sample!A24)</f>
        <v/>
      </c>
      <c r="B24" s="3"/>
      <c r="C24" s="7"/>
      <c r="D24" s="3"/>
      <c r="E24" s="3"/>
      <c r="F24" s="3"/>
      <c r="G24" s="5"/>
      <c r="H24" s="5"/>
      <c r="I24" s="5"/>
      <c r="J24" s="5"/>
      <c r="K24" s="5"/>
      <c r="L24" s="5"/>
      <c r="M24" s="5"/>
      <c r="N24" s="5"/>
      <c r="O24" s="6" t="str">
        <f>IF(R24="Ready",SUM(G24:K24),"")</f>
        <v/>
      </c>
      <c r="P24" s="6" t="str">
        <f>IF(R24="Ready",SUM(L24:N24),"")</f>
        <v/>
      </c>
      <c r="Q24" s="6" t="str">
        <f>IF(R24="Ready",O24+P24,"")</f>
        <v/>
      </c>
      <c r="R24" s="4" t="str">
        <f>IF(Sample!K24="",IF(COUNTA(B24:N24,S24)&gt;0,"No sample row",""),IF(Sample!K24&lt;&gt;"Ready","Fix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Summary'!$B$7,$B$8&lt;&gt;"Yes",E24="No"),"Basis mismatch",IF(D24="No","Service not suitable",IF(AND(B24&lt;&gt;"",ISNUMBER(C24),C24&gt;0,D24="Yes",E24="Yes",OR(F24="N/A",AND(ISNUMBER(F24),F24&gt;0)),COUNT(G24:N24)=8,MIN(G24:N24)&gt;=0),"Ready","Incomplete"))))))</f>
        <v/>
      </c>
      <c r="S24" s="3"/>
    </row>
    <row r="25" ht="40" customHeight="1">
      <c r="A25" s="4" t="str">
        <f>IF(Sample!A25="","",Sample!A25)</f>
        <v/>
      </c>
      <c r="B25" s="3"/>
      <c r="C25" s="7"/>
      <c r="D25" s="3"/>
      <c r="E25" s="3"/>
      <c r="F25" s="3"/>
      <c r="G25" s="5"/>
      <c r="H25" s="5"/>
      <c r="I25" s="5"/>
      <c r="J25" s="5"/>
      <c r="K25" s="5"/>
      <c r="L25" s="5"/>
      <c r="M25" s="5"/>
      <c r="N25" s="5"/>
      <c r="O25" s="6" t="str">
        <f>IF(R25="Ready",SUM(G25:K25),"")</f>
        <v/>
      </c>
      <c r="P25" s="6" t="str">
        <f>IF(R25="Ready",SUM(L25:N25),"")</f>
        <v/>
      </c>
      <c r="Q25" s="6" t="str">
        <f>IF(R25="Ready",O25+P25,"")</f>
        <v/>
      </c>
      <c r="R25" s="4" t="str">
        <f>IF(Sample!K25="",IF(COUNTA(B25:N25,S25)&gt;0,"No sample row",""),IF(Sample!K25&lt;&gt;"Ready","Fix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Summary'!$B$7,$B$8&lt;&gt;"Yes",E25="No"),"Basis mismatch",IF(D25="No","Service not suitable",IF(AND(B25&lt;&gt;"",ISNUMBER(C25),C25&gt;0,D25="Yes",E25="Yes",OR(F25="N/A",AND(ISNUMBER(F25),F25&gt;0)),COUNT(G25:N25)=8,MIN(G25:N25)&gt;=0),"Ready","Incomplete"))))))</f>
        <v/>
      </c>
      <c r="S25" s="3"/>
    </row>
    <row r="26" ht="40" customHeight="1">
      <c r="A26" s="4" t="str">
        <f>IF(Sample!A26="","",Sample!A26)</f>
        <v/>
      </c>
      <c r="B26" s="3"/>
      <c r="C26" s="7"/>
      <c r="D26" s="3"/>
      <c r="E26" s="3"/>
      <c r="F26" s="3"/>
      <c r="G26" s="5"/>
      <c r="H26" s="5"/>
      <c r="I26" s="5"/>
      <c r="J26" s="5"/>
      <c r="K26" s="5"/>
      <c r="L26" s="5"/>
      <c r="M26" s="5"/>
      <c r="N26" s="5"/>
      <c r="O26" s="6" t="str">
        <f>IF(R26="Ready",SUM(G26:K26),"")</f>
        <v/>
      </c>
      <c r="P26" s="6" t="str">
        <f>IF(R26="Ready",SUM(L26:N26),"")</f>
        <v/>
      </c>
      <c r="Q26" s="6" t="str">
        <f>IF(R26="Ready",O26+P26,"")</f>
        <v/>
      </c>
      <c r="R26" s="4" t="str">
        <f>IF(Sample!K26="",IF(COUNTA(B26:N26,S26)&gt;0,"No sample row",""),IF(Sample!K26&lt;&gt;"Ready","Fix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Summary'!$B$7,$B$8&lt;&gt;"Yes",E26="No"),"Basis mismatch",IF(D26="No","Service not suitable",IF(AND(B26&lt;&gt;"",ISNUMBER(C26),C26&gt;0,D26="Yes",E26="Yes",OR(F26="N/A",AND(ISNUMBER(F26),F26&gt;0)),COUNT(G26:N26)=8,MIN(G26:N26)&gt;=0),"Ready","Incomplete"))))))</f>
        <v/>
      </c>
      <c r="S26" s="3"/>
    </row>
    <row r="27" ht="40" customHeight="1">
      <c r="A27" s="4" t="str">
        <f>IF(Sample!A27="","",Sample!A27)</f>
        <v/>
      </c>
      <c r="B27" s="3"/>
      <c r="C27" s="7"/>
      <c r="D27" s="3"/>
      <c r="E27" s="3"/>
      <c r="F27" s="3"/>
      <c r="G27" s="5"/>
      <c r="H27" s="5"/>
      <c r="I27" s="5"/>
      <c r="J27" s="5"/>
      <c r="K27" s="5"/>
      <c r="L27" s="5"/>
      <c r="M27" s="5"/>
      <c r="N27" s="5"/>
      <c r="O27" s="6" t="str">
        <f>IF(R27="Ready",SUM(G27:K27),"")</f>
        <v/>
      </c>
      <c r="P27" s="6" t="str">
        <f>IF(R27="Ready",SUM(L27:N27),"")</f>
        <v/>
      </c>
      <c r="Q27" s="6" t="str">
        <f>IF(R27="Ready",O27+P27,"")</f>
        <v/>
      </c>
      <c r="R27" s="4" t="str">
        <f>IF(Sample!K27="",IF(COUNTA(B27:N27,S27)&gt;0,"No sample row",""),IF(Sample!K27&lt;&gt;"Ready","Fix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Summary'!$B$7,$B$8&lt;&gt;"Yes",E27="No"),"Basis mismatch",IF(D27="No","Service not suitable",IF(AND(B27&lt;&gt;"",ISNUMBER(C27),C27&gt;0,D27="Yes",E27="Yes",OR(F27="N/A",AND(ISNUMBER(F27),F27&gt;0)),COUNT(G27:N27)=8,MIN(G27:N27)&gt;=0),"Ready","Incomplete"))))))</f>
        <v/>
      </c>
      <c r="S27" s="3"/>
    </row>
    <row r="28" ht="40" customHeight="1">
      <c r="A28" s="4" t="str">
        <f>IF(Sample!A28="","",Sample!A28)</f>
        <v/>
      </c>
      <c r="B28" s="3"/>
      <c r="C28" s="7"/>
      <c r="D28" s="3"/>
      <c r="E28" s="3"/>
      <c r="F28" s="3"/>
      <c r="G28" s="5"/>
      <c r="H28" s="5"/>
      <c r="I28" s="5"/>
      <c r="J28" s="5"/>
      <c r="K28" s="5"/>
      <c r="L28" s="5"/>
      <c r="M28" s="5"/>
      <c r="N28" s="5"/>
      <c r="O28" s="6" t="str">
        <f>IF(R28="Ready",SUM(G28:K28),"")</f>
        <v/>
      </c>
      <c r="P28" s="6" t="str">
        <f>IF(R28="Ready",SUM(L28:N28),"")</f>
        <v/>
      </c>
      <c r="Q28" s="6" t="str">
        <f>IF(R28="Ready",O28+P28,"")</f>
        <v/>
      </c>
      <c r="R28" s="4" t="str">
        <f>IF(Sample!K28="",IF(COUNTA(B28:N28,S28)&gt;0,"No sample row",""),IF(Sample!K28&lt;&gt;"Ready","Fix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Summary'!$B$7,$B$8&lt;&gt;"Yes",E28="No"),"Basis mismatch",IF(D28="No","Service not suitable",IF(AND(B28&lt;&gt;"",ISNUMBER(C28),C28&gt;0,D28="Yes",E28="Yes",OR(F28="N/A",AND(ISNUMBER(F28),F28&gt;0)),COUNT(G28:N28)=8,MIN(G28:N28)&gt;=0),"Ready","Incomplete"))))))</f>
        <v/>
      </c>
      <c r="S28" s="3"/>
    </row>
    <row r="29" ht="40" customHeight="1">
      <c r="A29" s="4" t="str">
        <f>IF(Sample!A29="","",Sample!A29)</f>
        <v/>
      </c>
      <c r="B29" s="3"/>
      <c r="C29" s="7"/>
      <c r="D29" s="3"/>
      <c r="E29" s="3"/>
      <c r="F29" s="3"/>
      <c r="G29" s="5"/>
      <c r="H29" s="5"/>
      <c r="I29" s="5"/>
      <c r="J29" s="5"/>
      <c r="K29" s="5"/>
      <c r="L29" s="5"/>
      <c r="M29" s="5"/>
      <c r="N29" s="5"/>
      <c r="O29" s="6" t="str">
        <f>IF(R29="Ready",SUM(G29:K29),"")</f>
        <v/>
      </c>
      <c r="P29" s="6" t="str">
        <f>IF(R29="Ready",SUM(L29:N29),"")</f>
        <v/>
      </c>
      <c r="Q29" s="6" t="str">
        <f>IF(R29="Ready",O29+P29,"")</f>
        <v/>
      </c>
      <c r="R29" s="4" t="str">
        <f>IF(Sample!K29="",IF(COUNTA(B29:N29,S29)&gt;0,"No sample row",""),IF(Sample!K29&lt;&gt;"Ready","Fix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Summary'!$B$7,$B$8&lt;&gt;"Yes",E29="No"),"Basis mismatch",IF(D29="No","Service not suitable",IF(AND(B29&lt;&gt;"",ISNUMBER(C29),C29&gt;0,D29="Yes",E29="Yes",OR(F29="N/A",AND(ISNUMBER(F29),F29&gt;0)),COUNT(G29:N29)=8,MIN(G29:N29)&gt;=0),"Ready","Incomplete"))))))</f>
        <v/>
      </c>
      <c r="S29" s="3"/>
    </row>
    <row r="30" ht="40" customHeight="1">
      <c r="A30" s="4" t="str">
        <f>IF(Sample!A30="","",Sample!A30)</f>
        <v/>
      </c>
      <c r="B30" s="3"/>
      <c r="C30" s="7"/>
      <c r="D30" s="3"/>
      <c r="E30" s="3"/>
      <c r="F30" s="3"/>
      <c r="G30" s="5"/>
      <c r="H30" s="5"/>
      <c r="I30" s="5"/>
      <c r="J30" s="5"/>
      <c r="K30" s="5"/>
      <c r="L30" s="5"/>
      <c r="M30" s="5"/>
      <c r="N30" s="5"/>
      <c r="O30" s="6" t="str">
        <f>IF(R30="Ready",SUM(G30:K30),"")</f>
        <v/>
      </c>
      <c r="P30" s="6" t="str">
        <f>IF(R30="Ready",SUM(L30:N30),"")</f>
        <v/>
      </c>
      <c r="Q30" s="6" t="str">
        <f>IF(R30="Ready",O30+P30,"")</f>
        <v/>
      </c>
      <c r="R30" s="4" t="str">
        <f>IF(Sample!K30="",IF(COUNTA(B30:N30,S30)&gt;0,"No sample row",""),IF(Sample!K30&lt;&gt;"Ready","Fix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Summary'!$B$7,$B$8&lt;&gt;"Yes",E30="No"),"Basis mismatch",IF(D30="No","Service not suitable",IF(AND(B30&lt;&gt;"",ISNUMBER(C30),C30&gt;0,D30="Yes",E30="Yes",OR(F30="N/A",AND(ISNUMBER(F30),F30&gt;0)),COUNT(G30:N30)=8,MIN(G30:N30)&gt;=0),"Ready","Incomplete"))))))</f>
        <v/>
      </c>
      <c r="S30" s="3"/>
    </row>
    <row r="31" ht="40" customHeight="1">
      <c r="A31" s="4" t="str">
        <f>IF(Sample!A31="","",Sample!A31)</f>
        <v/>
      </c>
      <c r="B31" s="3"/>
      <c r="C31" s="7"/>
      <c r="D31" s="3"/>
      <c r="E31" s="3"/>
      <c r="F31" s="3"/>
      <c r="G31" s="5"/>
      <c r="H31" s="5"/>
      <c r="I31" s="5"/>
      <c r="J31" s="5"/>
      <c r="K31" s="5"/>
      <c r="L31" s="5"/>
      <c r="M31" s="5"/>
      <c r="N31" s="5"/>
      <c r="O31" s="6" t="str">
        <f>IF(R31="Ready",SUM(G31:K31),"")</f>
        <v/>
      </c>
      <c r="P31" s="6" t="str">
        <f>IF(R31="Ready",SUM(L31:N31),"")</f>
        <v/>
      </c>
      <c r="Q31" s="6" t="str">
        <f>IF(R31="Ready",O31+P31,"")</f>
        <v/>
      </c>
      <c r="R31" s="4" t="str">
        <f>IF(Sample!K31="",IF(COUNTA(B31:N31,S31)&gt;0,"No sample row",""),IF(Sample!K31&lt;&gt;"Ready","Fix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Summary'!$B$7,$B$8&lt;&gt;"Yes",E31="No"),"Basis mismatch",IF(D31="No","Service not suitable",IF(AND(B31&lt;&gt;"",ISNUMBER(C31),C31&gt;0,D31="Yes",E31="Yes",OR(F31="N/A",AND(ISNUMBER(F31),F31&gt;0)),COUNT(G31:N31)=8,MIN(G31:N31)&gt;=0),"Ready","Incomplete"))))))</f>
        <v/>
      </c>
      <c r="S31" s="3"/>
    </row>
    <row r="32" ht="40" customHeight="1">
      <c r="A32" s="4" t="str">
        <f>IF(Sample!A32="","",Sample!A32)</f>
        <v/>
      </c>
      <c r="B32" s="3"/>
      <c r="C32" s="7"/>
      <c r="D32" s="3"/>
      <c r="E32" s="3"/>
      <c r="F32" s="3"/>
      <c r="G32" s="5"/>
      <c r="H32" s="5"/>
      <c r="I32" s="5"/>
      <c r="J32" s="5"/>
      <c r="K32" s="5"/>
      <c r="L32" s="5"/>
      <c r="M32" s="5"/>
      <c r="N32" s="5"/>
      <c r="O32" s="6" t="str">
        <f>IF(R32="Ready",SUM(G32:K32),"")</f>
        <v/>
      </c>
      <c r="P32" s="6" t="str">
        <f>IF(R32="Ready",SUM(L32:N32),"")</f>
        <v/>
      </c>
      <c r="Q32" s="6" t="str">
        <f>IF(R32="Ready",O32+P32,"")</f>
        <v/>
      </c>
      <c r="R32" s="4" t="str">
        <f>IF(Sample!K32="",IF(COUNTA(B32:N32,S32)&gt;0,"No sample row",""),IF(Sample!K32&lt;&gt;"Ready","Fix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Summary'!$B$7,$B$8&lt;&gt;"Yes",E32="No"),"Basis mismatch",IF(D32="No","Service not suitable",IF(AND(B32&lt;&gt;"",ISNUMBER(C32),C32&gt;0,D32="Yes",E32="Yes",OR(F32="N/A",AND(ISNUMBER(F32),F32&gt;0)),COUNT(G32:N32)=8,MIN(G32:N32)&gt;=0),"Ready","Incomplete"))))))</f>
        <v/>
      </c>
      <c r="S32" s="3"/>
    </row>
    <row r="33" ht="40" customHeight="1">
      <c r="A33" s="4" t="str">
        <f>IF(Sample!A33="","",Sample!A33)</f>
        <v/>
      </c>
      <c r="B33" s="3"/>
      <c r="C33" s="7"/>
      <c r="D33" s="3"/>
      <c r="E33" s="3"/>
      <c r="F33" s="3"/>
      <c r="G33" s="5"/>
      <c r="H33" s="5"/>
      <c r="I33" s="5"/>
      <c r="J33" s="5"/>
      <c r="K33" s="5"/>
      <c r="L33" s="5"/>
      <c r="M33" s="5"/>
      <c r="N33" s="5"/>
      <c r="O33" s="6" t="str">
        <f>IF(R33="Ready",SUM(G33:K33),"")</f>
        <v/>
      </c>
      <c r="P33" s="6" t="str">
        <f>IF(R33="Ready",SUM(L33:N33),"")</f>
        <v/>
      </c>
      <c r="Q33" s="6" t="str">
        <f>IF(R33="Ready",O33+P33,"")</f>
        <v/>
      </c>
      <c r="R33" s="4" t="str">
        <f>IF(Sample!K33="",IF(COUNTA(B33:N33,S33)&gt;0,"No sample row",""),IF(Sample!K33&lt;&gt;"Ready","Fix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Summary'!$B$7,$B$8&lt;&gt;"Yes",E33="No"),"Basis mismatch",IF(D33="No","Service not suitable",IF(AND(B33&lt;&gt;"",ISNUMBER(C33),C33&gt;0,D33="Yes",E33="Yes",OR(F33="N/A",AND(ISNUMBER(F33),F33&gt;0)),COUNT(G33:N33)=8,MIN(G33:N33)&gt;=0),"Ready","Incomplete"))))))</f>
        <v/>
      </c>
      <c r="S33" s="3"/>
    </row>
    <row r="34" ht="40" customHeight="1">
      <c r="A34" s="4" t="str">
        <f>IF(Sample!A34="","",Sample!A34)</f>
        <v/>
      </c>
      <c r="B34" s="3"/>
      <c r="C34" s="7"/>
      <c r="D34" s="3"/>
      <c r="E34" s="3"/>
      <c r="F34" s="3"/>
      <c r="G34" s="5"/>
      <c r="H34" s="5"/>
      <c r="I34" s="5"/>
      <c r="J34" s="5"/>
      <c r="K34" s="5"/>
      <c r="L34" s="5"/>
      <c r="M34" s="5"/>
      <c r="N34" s="5"/>
      <c r="O34" s="6" t="str">
        <f>IF(R34="Ready",SUM(G34:K34),"")</f>
        <v/>
      </c>
      <c r="P34" s="6" t="str">
        <f>IF(R34="Ready",SUM(L34:N34),"")</f>
        <v/>
      </c>
      <c r="Q34" s="6" t="str">
        <f>IF(R34="Ready",O34+P34,"")</f>
        <v/>
      </c>
      <c r="R34" s="4" t="str">
        <f>IF(Sample!K34="",IF(COUNTA(B34:N34,S34)&gt;0,"No sample row",""),IF(Sample!K34&lt;&gt;"Ready","Fix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Summary'!$B$7,$B$8&lt;&gt;"Yes",E34="No"),"Basis mismatch",IF(D34="No","Service not suitable",IF(AND(B34&lt;&gt;"",ISNUMBER(C34),C34&gt;0,D34="Yes",E34="Yes",OR(F34="N/A",AND(ISNUMBER(F34),F34&gt;0)),COUNT(G34:N34)=8,MIN(G34:N34)&gt;=0),"Ready","Incomplete"))))))</f>
        <v/>
      </c>
      <c r="S34" s="3"/>
    </row>
    <row r="35" ht="40" customHeight="1">
      <c r="A35" s="4" t="str">
        <f>IF(Sample!A35="","",Sample!A35)</f>
        <v/>
      </c>
      <c r="B35" s="3"/>
      <c r="C35" s="7"/>
      <c r="D35" s="3"/>
      <c r="E35" s="3"/>
      <c r="F35" s="3"/>
      <c r="G35" s="5"/>
      <c r="H35" s="5"/>
      <c r="I35" s="5"/>
      <c r="J35" s="5"/>
      <c r="K35" s="5"/>
      <c r="L35" s="5"/>
      <c r="M35" s="5"/>
      <c r="N35" s="5"/>
      <c r="O35" s="6" t="str">
        <f>IF(R35="Ready",SUM(G35:K35),"")</f>
        <v/>
      </c>
      <c r="P35" s="6" t="str">
        <f>IF(R35="Ready",SUM(L35:N35),"")</f>
        <v/>
      </c>
      <c r="Q35" s="6" t="str">
        <f>IF(R35="Ready",O35+P35,"")</f>
        <v/>
      </c>
      <c r="R35" s="4" t="str">
        <f>IF(Sample!K35="",IF(COUNTA(B35:N35,S35)&gt;0,"No sample row",""),IF(Sample!K35&lt;&gt;"Ready","Fix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Summary'!$B$7,$B$8&lt;&gt;"Yes",E35="No"),"Basis mismatch",IF(D35="No","Service not suitable",IF(AND(B35&lt;&gt;"",ISNUMBER(C35),C35&gt;0,D35="Yes",E35="Yes",OR(F35="N/A",AND(ISNUMBER(F35),F35&gt;0)),COUNT(G35:N35)=8,MIN(G35:N35)&gt;=0),"Ready","Incomplete"))))))</f>
        <v/>
      </c>
      <c r="S35" s="3"/>
    </row>
    <row r="36" ht="40" customHeight="1">
      <c r="A36" s="4" t="str">
        <f>IF(Sample!A36="","",Sample!A36)</f>
        <v/>
      </c>
      <c r="B36" s="3"/>
      <c r="C36" s="7"/>
      <c r="D36" s="3"/>
      <c r="E36" s="3"/>
      <c r="F36" s="3"/>
      <c r="G36" s="5"/>
      <c r="H36" s="5"/>
      <c r="I36" s="5"/>
      <c r="J36" s="5"/>
      <c r="K36" s="5"/>
      <c r="L36" s="5"/>
      <c r="M36" s="5"/>
      <c r="N36" s="5"/>
      <c r="O36" s="6" t="str">
        <f>IF(R36="Ready",SUM(G36:K36),"")</f>
        <v/>
      </c>
      <c r="P36" s="6" t="str">
        <f>IF(R36="Ready",SUM(L36:N36),"")</f>
        <v/>
      </c>
      <c r="Q36" s="6" t="str">
        <f>IF(R36="Ready",O36+P36,"")</f>
        <v/>
      </c>
      <c r="R36" s="4" t="str">
        <f>IF(Sample!K36="",IF(COUNTA(B36:N36,S36)&gt;0,"No sample row",""),IF(Sample!K36&lt;&gt;"Ready","Fix sample",IF(OR('Start &amp; Summary'!$B$5="",'Start &amp; Summary'!$B$6="",'Start &amp; Summary'!$B$7="",'Start &amp; Summary'!$B$8="",$B$4="",$B$5="",$B$6="",$B$7="",$B$8=""),"Setup incomplete",IF(OR($B$5&lt;&gt;'Start &amp; Summary'!$B$5,$B$6&lt;&gt;'Start &amp; Summary'!$B$6,$B$7&lt;&gt;'Start &amp; Summary'!$B$7,$B$8&lt;&gt;"Yes",E36="No"),"Basis mismatch",IF(D36="No","Service not suitable",IF(AND(B36&lt;&gt;"",ISNUMBER(C36),C36&gt;0,D36="Yes",E36="Yes",OR(F36="N/A",AND(ISNUMBER(F36),F36&gt;0)),COUNT(G36:N36)=8,MIN(G36:N36)&gt;=0),"Ready","Incomplete"))))))</f>
        <v/>
      </c>
      <c r="S36" s="3"/>
    </row>
  </sheetData>
  <mergeCells count="9">
    <mergeCell ref="A1:S1"/>
    <mergeCell ref="A2:S2"/>
    <mergeCell ref="C4:S4"/>
    <mergeCell ref="C5:S5"/>
    <mergeCell ref="C6:S6"/>
    <mergeCell ref="C7:S7"/>
    <mergeCell ref="C8:S8"/>
    <mergeCell ref="A9:S9"/>
    <mergeCell ref="A10:S10"/>
  </mergeCells>
  <dataValidations count="7">
    <dataValidation type="custom" allowBlank="1" showInputMessage="1" showErrorMessage="1" errorStyle="stop" errorTitle="Check input" error="Enter a three-letter uppercase currency code." promptTitle="Input" prompt="Enter a three-letter uppercase currency code." sqref="B5">
      <formula1>AND(LEN(B5)=3,EXACT(B5,UPPER(B5)))</formula1>
    </dataValidation>
    <dataValidation type="list" allowBlank="1" showInputMessage="1" showErrorMessage="1" errorStyle="stop" errorTitle="Check input" error="Choose the unit actually used for this quote." promptTitle="Input" prompt="Choose the unit actually used for this quote." sqref="B6">
      <formula1>"in,cm"</formula1>
    </dataValidation>
    <dataValidation type="list" allowBlank="1" showInputMessage="1" showErrorMessage="1" errorStyle="stop" errorTitle="Check input" error="Choose the unit actually used for this quote." promptTitle="Input" prompt="Choose the unit actually used for this quote." sqref="B7">
      <formula1>"lb,kg"</formula1>
    </dataValidation>
    <dataValidation type="list" allowBlank="1" showInputMessage="1" showErrorMessage="1" errorStyle="stop" errorTitle="Check input" error="Yes confirms the requirement. No or blank excludes this option." promptTitle="Input" prompt="Yes confirms the requirement. No or blank excludes this option." sqref="B8 D12:E36">
      <formula1>"Yes,No"</formula1>
    </dataValidation>
    <dataValidation type="date" operator="greaterThanOrEqual" allowBlank="1" showInputMessage="1" showErrorMessage="1" errorStyle="stop" errorTitle="Check input" error="Enter the date this quote was issued." promptTitle="Input" prompt="Enter the date this quote was issued." sqref="C12:C36">
      <formula1>1</formula1>
    </dataValidation>
    <dataValidation type="custom" allowBlank="1" showInputMessage="1" showErrorMessage="1" errorStyle="stop" errorTitle="Check input" error="Use the quoted positive billable weight, or N/A if not applicable." promptTitle="Input" prompt="Use the quoted positive billable weight, or N/A if not applicable." sqref="F12:F36">
      <formula1>OR(F12="N/A",AND(ISNUMBER(F12),F12&gt;0))</formula1>
    </dataValidation>
    <dataValidation type="decimal" operator="greaterThanOrEqual" allowBlank="1" showInputMessage="1" showErrorMessage="1" errorStyle="stop" errorTitle="Check input" error="Enter a nonnegative amount. Use explicit 0 for included or not applicable." promptTitle="Input" prompt="Enter a nonnegative amount. Use explicit 0 for included or not applicable." sqref="G12:N36">
      <formula1>0</formula1>
    </dataValidation>
  </dataValidations>
  <printOptions horizontalCentered="1"/>
  <pageMargins left="0.25" right="0.25" top="0.4" bottom="0.4" header="0.15" footer="0.15"/>
  <pageSetup paperSize="9" orientation="landscape" fitToWidth="1" fitToHeight="1"/>
  <headerFooter>
    <oddFooter>&amp;LShipBuddies | Cost comparison&amp;R&amp;P / &amp;N</oddFooter>
  </headerFooter>
</worksheet>
</file>